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390" activeTab="1"/>
  </bookViews>
  <sheets>
    <sheet name="Important Instructions" sheetId="4" r:id="rId1"/>
    <sheet name="Cost Summary" sheetId="2" r:id="rId2"/>
  </sheets>
  <definedNames>
    <definedName name="_xlnm._FilterDatabase" localSheetId="1" hidden="1">'Cost Summary'!$A$1:$Q$71</definedName>
    <definedName name="_xlnm.Print_Area" localSheetId="1">'Cost Summary'!$A$1:$Q$41</definedName>
    <definedName name="_xlnm.Print_Area" localSheetId="0">'Important Instructions'!$A$1:$C$18</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 l="1"/>
  <c r="P3" i="2" s="1"/>
  <c r="O30" i="2"/>
  <c r="P30" i="2" l="1"/>
  <c r="Q30" i="2" s="1"/>
  <c r="Q3" i="2"/>
  <c r="O4" i="2"/>
  <c r="P4" i="2" s="1"/>
  <c r="O5" i="2"/>
  <c r="P5" i="2" s="1"/>
  <c r="Q5" i="2" s="1"/>
  <c r="O6" i="2"/>
  <c r="O7" i="2"/>
  <c r="O8" i="2"/>
  <c r="P8" i="2" s="1"/>
  <c r="O9" i="2"/>
  <c r="P9" i="2" s="1"/>
  <c r="O10" i="2"/>
  <c r="O11" i="2"/>
  <c r="P11" i="2" s="1"/>
  <c r="O12" i="2"/>
  <c r="P12" i="2" s="1"/>
  <c r="O13" i="2"/>
  <c r="P13" i="2" s="1"/>
  <c r="O14" i="2"/>
  <c r="O15" i="2"/>
  <c r="P15" i="2" s="1"/>
  <c r="O16" i="2"/>
  <c r="P16" i="2" s="1"/>
  <c r="O17" i="2"/>
  <c r="O18" i="2"/>
  <c r="O19" i="2"/>
  <c r="P19" i="2" s="1"/>
  <c r="O20" i="2"/>
  <c r="P20" i="2" s="1"/>
  <c r="Q20" i="2" s="1"/>
  <c r="O21" i="2"/>
  <c r="P21" i="2" s="1"/>
  <c r="O22" i="2"/>
  <c r="O23" i="2"/>
  <c r="O24" i="2"/>
  <c r="P24" i="2" s="1"/>
  <c r="Q24" i="2" s="1"/>
  <c r="O25" i="2"/>
  <c r="P25" i="2" s="1"/>
  <c r="Q25" i="2" s="1"/>
  <c r="O26" i="2"/>
  <c r="O27" i="2"/>
  <c r="P27" i="2" s="1"/>
  <c r="O28" i="2"/>
  <c r="O29" i="2"/>
  <c r="P29" i="2" s="1"/>
  <c r="Q29" i="2" s="1"/>
  <c r="O31" i="2"/>
  <c r="O32" i="2"/>
  <c r="P32" i="2" s="1"/>
  <c r="O2" i="2"/>
  <c r="P2" i="2" s="1"/>
  <c r="O33" i="2"/>
  <c r="O34" i="2"/>
  <c r="O35" i="2"/>
  <c r="P35" i="2" s="1"/>
  <c r="O36" i="2"/>
  <c r="P36" i="2" s="1"/>
  <c r="Q36" i="2" s="1"/>
  <c r="O37" i="2"/>
  <c r="P37" i="2" s="1"/>
  <c r="O38" i="2"/>
  <c r="O39" i="2"/>
  <c r="P39" i="2" s="1"/>
  <c r="O40" i="2"/>
  <c r="P40" i="2" s="1"/>
  <c r="Q40" i="2" s="1"/>
  <c r="O41" i="2"/>
  <c r="O42" i="2"/>
  <c r="O43" i="2"/>
  <c r="P43" i="2" s="1"/>
  <c r="O44" i="2"/>
  <c r="P44" i="2" s="1"/>
  <c r="Q44" i="2" s="1"/>
  <c r="O45" i="2"/>
  <c r="P45" i="2" s="1"/>
  <c r="Q45" i="2" s="1"/>
  <c r="O46" i="2"/>
  <c r="O47" i="2"/>
  <c r="P47" i="2" s="1"/>
  <c r="O48" i="2"/>
  <c r="P48" i="2" s="1"/>
  <c r="Q48" i="2" s="1"/>
  <c r="O49" i="2"/>
  <c r="P49" i="2" s="1"/>
  <c r="O50" i="2"/>
  <c r="O51" i="2"/>
  <c r="P51" i="2" s="1"/>
  <c r="O52" i="2"/>
  <c r="P52" i="2" s="1"/>
  <c r="Q52" i="2" s="1"/>
  <c r="O53" i="2"/>
  <c r="P53" i="2" s="1"/>
  <c r="O54" i="2"/>
  <c r="O55" i="2"/>
  <c r="P55" i="2" s="1"/>
  <c r="O56" i="2"/>
  <c r="P56" i="2" s="1"/>
  <c r="Q56" i="2" s="1"/>
  <c r="O57" i="2"/>
  <c r="O58" i="2"/>
  <c r="O59" i="2"/>
  <c r="P59" i="2" s="1"/>
  <c r="O60" i="2"/>
  <c r="P60" i="2" s="1"/>
  <c r="O61" i="2"/>
  <c r="O62" i="2"/>
  <c r="O63" i="2"/>
  <c r="P63" i="2" s="1"/>
  <c r="O64" i="2"/>
  <c r="P64" i="2" s="1"/>
  <c r="Q64" i="2" s="1"/>
  <c r="O65" i="2"/>
  <c r="P65" i="2" s="1"/>
  <c r="O66" i="2"/>
  <c r="P66" i="2" s="1"/>
  <c r="Q49" i="2" l="1"/>
  <c r="Q13" i="2"/>
  <c r="Q12" i="2"/>
  <c r="Q8" i="2"/>
  <c r="P17" i="2"/>
  <c r="Q17" i="2" s="1"/>
  <c r="P61" i="2"/>
  <c r="Q61" i="2" s="1"/>
  <c r="P57" i="2"/>
  <c r="Q57" i="2" s="1"/>
  <c r="P41" i="2"/>
  <c r="Q41" i="2" s="1"/>
  <c r="P33" i="2"/>
  <c r="Q33" i="2" s="1"/>
  <c r="P28" i="2"/>
  <c r="Q28" i="2" s="1"/>
  <c r="Q63" i="2"/>
  <c r="Q35" i="2"/>
  <c r="Q19" i="2"/>
  <c r="Q9" i="2"/>
  <c r="Q65" i="2"/>
  <c r="Q60" i="2"/>
  <c r="Q53" i="2"/>
  <c r="Q37" i="2"/>
  <c r="Q2" i="2"/>
  <c r="Q32" i="2"/>
  <c r="Q21" i="2"/>
  <c r="Q16" i="2"/>
  <c r="Q15" i="2"/>
  <c r="Q27" i="2"/>
  <c r="P23" i="2"/>
  <c r="Q23" i="2" s="1"/>
  <c r="Q11" i="2"/>
  <c r="P7" i="2"/>
  <c r="Q7" i="2" s="1"/>
  <c r="Q66" i="2"/>
  <c r="P62" i="2"/>
  <c r="Q62" i="2" s="1"/>
  <c r="Q59" i="2"/>
  <c r="P58" i="2"/>
  <c r="Q58" i="2" s="1"/>
  <c r="Q55" i="2"/>
  <c r="P54" i="2"/>
  <c r="Q54" i="2" s="1"/>
  <c r="Q51" i="2"/>
  <c r="P50" i="2"/>
  <c r="Q50" i="2" s="1"/>
  <c r="Q47" i="2"/>
  <c r="P46" i="2"/>
  <c r="Q46" i="2" s="1"/>
  <c r="Q43" i="2"/>
  <c r="P42" i="2"/>
  <c r="Q42" i="2" s="1"/>
  <c r="Q39" i="2"/>
  <c r="P38" i="2"/>
  <c r="Q38" i="2" s="1"/>
  <c r="P34" i="2"/>
  <c r="Q34" i="2" s="1"/>
  <c r="P31" i="2"/>
  <c r="Q31" i="2" s="1"/>
  <c r="P26" i="2"/>
  <c r="Q26" i="2" s="1"/>
  <c r="P22" i="2"/>
  <c r="Q22" i="2" s="1"/>
  <c r="P18" i="2"/>
  <c r="Q18" i="2" s="1"/>
  <c r="P14" i="2"/>
  <c r="Q14" i="2" s="1"/>
  <c r="P10" i="2"/>
  <c r="Q10" i="2" s="1"/>
  <c r="P6" i="2"/>
  <c r="Q6" i="2" s="1"/>
  <c r="Q4" i="2"/>
</calcChain>
</file>

<file path=xl/sharedStrings.xml><?xml version="1.0" encoding="utf-8"?>
<sst xmlns="http://schemas.openxmlformats.org/spreadsheetml/2006/main" count="363" uniqueCount="109">
  <si>
    <r>
      <t xml:space="preserve">Bob Financial Limited -  </t>
    </r>
    <r>
      <rPr>
        <b/>
        <sz val="18"/>
        <color theme="1"/>
        <rFont val="Calibri"/>
        <family val="2"/>
        <scheme val="minor"/>
      </rPr>
      <t>RFP NO: SYS / 2019/ 02</t>
    </r>
  </si>
  <si>
    <t xml:space="preserve">Appendix 10 - Bill of Materials </t>
  </si>
  <si>
    <t>Important Instructions: All Bidders have to compulsorily adhere to the following:</t>
  </si>
  <si>
    <t>I</t>
  </si>
  <si>
    <t>Overall</t>
  </si>
  <si>
    <t>The bidder is expected to quote the costs for all items required for fully complying with the requirements of the RFP and the addenda in the respective sections of the price bid. The prices for the respective sections would be deemed to include all components required to successfully implement and maintain the solution for the contract period.</t>
  </si>
  <si>
    <t>BFSL is not responsible for any arithmetic errors in the commercial bid details sheet committed by the shortlisted bidders, however, if there are any computational errors the BFSL will evaluate the Bid as per provisions contained under RFP document.</t>
  </si>
  <si>
    <t>The bidder is expected to specify the type of licences along with the details with respect to quantity/rate/etc, wherever applicable</t>
  </si>
  <si>
    <t>In case the bidder includes/combines any line item as part of any other line item in the commercial bid, then this has to be clearly mentioned in the description indicating the line item which contains the combination</t>
  </si>
  <si>
    <t>The bidder has to quote for each line item. If any line item is part of the solution proposed in the RFP response, it has to be referenced. If it is not applicable, then the Bidder has to mention Not Applicable (NA).</t>
  </si>
  <si>
    <t>Refer to the RFP for the tax details, thus certain Tax information is to be mentioned separately in this Bill of Material. The TAX TYPE and PERCENTAGE should be clearly mentioned in the masked and the unmasked versions of the Bill of Materials.</t>
  </si>
  <si>
    <t>The Bidder may insert additional line items as applicable based on the solution offered in the respective tabs</t>
  </si>
  <si>
    <r>
      <t xml:space="preserve">The Bidders should quote as per the format of Bill of Materials </t>
    </r>
    <r>
      <rPr>
        <b/>
        <sz val="10"/>
        <rFont val="Calibri"/>
        <family val="2"/>
      </rPr>
      <t>ONLY</t>
    </r>
    <r>
      <rPr>
        <sz val="10"/>
        <rFont val="Calibri"/>
        <family val="2"/>
      </rPr>
      <t xml:space="preserve"> and a masked replica of the Bill of Materials should be enclosed in the technical bid.</t>
    </r>
  </si>
  <si>
    <t>The Bidder is required to cover component by component licensing details for each of the hardware and software components proposed to the BFSL.</t>
  </si>
  <si>
    <r>
      <t xml:space="preserve">The </t>
    </r>
    <r>
      <rPr>
        <u/>
        <sz val="10"/>
        <rFont val="Calibri"/>
        <family val="2"/>
        <scheme val="minor"/>
      </rPr>
      <t>masked</t>
    </r>
    <r>
      <rPr>
        <sz val="10"/>
        <rFont val="Calibri"/>
        <family val="2"/>
        <scheme val="minor"/>
      </rPr>
      <t xml:space="preserve"> Bill of Materials which would be submitted as part of the Technical Bill of Material should contain </t>
    </r>
    <r>
      <rPr>
        <b/>
        <sz val="10"/>
        <rFont val="Calibri"/>
        <family val="2"/>
        <scheme val="minor"/>
      </rPr>
      <t xml:space="preserve">"XX" </t>
    </r>
    <r>
      <rPr>
        <sz val="10"/>
        <rFont val="Calibri"/>
        <family val="2"/>
        <scheme val="minor"/>
      </rPr>
      <t>for ALL the corresponding commercial values that will be present in the unmasked Bill of Material that will be part of the Commercial submission.</t>
    </r>
  </si>
  <si>
    <r>
      <t>All amounts in the Bill of Material should be in INR and should be</t>
    </r>
    <r>
      <rPr>
        <b/>
        <sz val="10"/>
        <rFont val="Calibri"/>
        <family val="2"/>
        <scheme val="minor"/>
      </rPr>
      <t xml:space="preserve"> inclusive of all taxes</t>
    </r>
    <r>
      <rPr>
        <sz val="10"/>
        <rFont val="Calibri"/>
        <family val="2"/>
        <scheme val="minor"/>
      </rPr>
      <t>, wherever applicable.</t>
    </r>
  </si>
  <si>
    <t>The BFSL is not bound to avail all services which the bidder has quoted for, the BFSL reserves the right to partly avail or do not avail certain items however all such items shall be considered for TCO calculation</t>
  </si>
  <si>
    <t>Sr. No.</t>
  </si>
  <si>
    <t>Bank Location</t>
  </si>
  <si>
    <t>Type of Branch</t>
  </si>
  <si>
    <t>State</t>
  </si>
  <si>
    <t>City Class</t>
  </si>
  <si>
    <t>Volumes per month</t>
  </si>
  <si>
    <t>PPM</t>
  </si>
  <si>
    <t>Duty Cycle</t>
  </si>
  <si>
    <t>Rental Cost Per month</t>
  </si>
  <si>
    <t>Total Price without Taxes (INR) = (I+(Print volume per month *J)) *36</t>
  </si>
  <si>
    <t>Taxes @ 18%</t>
  </si>
  <si>
    <t>Total Cost with taxes = (K+L)</t>
  </si>
  <si>
    <t>AGRA</t>
  </si>
  <si>
    <t>Registered Office</t>
  </si>
  <si>
    <t>Uttar Pradesh</t>
  </si>
  <si>
    <t>ALLAHABAD</t>
  </si>
  <si>
    <t>Corporate Office</t>
  </si>
  <si>
    <t>KANPUR</t>
  </si>
  <si>
    <t>Branch Office</t>
  </si>
  <si>
    <t>VARANASI</t>
  </si>
  <si>
    <t>DEHRADUN</t>
  </si>
  <si>
    <t>Uttarakhand</t>
  </si>
  <si>
    <t>HALDWANI</t>
  </si>
  <si>
    <t>JALANDHAR</t>
  </si>
  <si>
    <t>Punjab</t>
  </si>
  <si>
    <t>JODHPUR</t>
  </si>
  <si>
    <t>Rajasthan</t>
  </si>
  <si>
    <t>UDAIPUR</t>
  </si>
  <si>
    <t>BAREILLY</t>
  </si>
  <si>
    <t>BHOPAL</t>
  </si>
  <si>
    <t>Madhya Pradesh</t>
  </si>
  <si>
    <t>INDORE</t>
  </si>
  <si>
    <t>RAIPUR</t>
  </si>
  <si>
    <t>Chattishgarh</t>
  </si>
  <si>
    <t>GOA</t>
  </si>
  <si>
    <t>Goa</t>
  </si>
  <si>
    <t>JAMNAGAR</t>
  </si>
  <si>
    <t>Gujarat</t>
  </si>
  <si>
    <t>NAGPUR</t>
  </si>
  <si>
    <t>Maharashtra</t>
  </si>
  <si>
    <t>SURAT</t>
  </si>
  <si>
    <t>AURANGABAD</t>
  </si>
  <si>
    <t>BHUBANESHWAR</t>
  </si>
  <si>
    <t>Odisha</t>
  </si>
  <si>
    <t>JAMSHEDPUR</t>
  </si>
  <si>
    <t>Jharkhand</t>
  </si>
  <si>
    <t>PATNA</t>
  </si>
  <si>
    <t>Bihar</t>
  </si>
  <si>
    <t>COIMBATORE</t>
  </si>
  <si>
    <t>Tamilnadu</t>
  </si>
  <si>
    <t>ERNAKULAM</t>
  </si>
  <si>
    <t>Kerala</t>
  </si>
  <si>
    <t>TRIVANDRUM</t>
  </si>
  <si>
    <t>VISHAKAPATNAM</t>
  </si>
  <si>
    <t>Andra Pradesh</t>
  </si>
  <si>
    <t>Delhi</t>
  </si>
  <si>
    <t>NOIDA</t>
  </si>
  <si>
    <t>BANGALORE</t>
  </si>
  <si>
    <t>Karnataka</t>
  </si>
  <si>
    <t>MUMBAI</t>
  </si>
  <si>
    <t>KOLKATA</t>
  </si>
  <si>
    <t>West Bengal</t>
  </si>
  <si>
    <t>CHENNAI</t>
  </si>
  <si>
    <t>HYDERABAD</t>
  </si>
  <si>
    <t>AHMEDABAD</t>
  </si>
  <si>
    <t>LUCKNOW</t>
  </si>
  <si>
    <t>CHANDIGARH</t>
  </si>
  <si>
    <t>Chandigarh</t>
  </si>
  <si>
    <t>PUNE</t>
  </si>
  <si>
    <t>BARODA</t>
  </si>
  <si>
    <t>JAIPUR</t>
  </si>
  <si>
    <t>Assam</t>
  </si>
  <si>
    <t>Haryana</t>
  </si>
  <si>
    <t>GUWAHATI</t>
  </si>
  <si>
    <t>KARNAL</t>
  </si>
  <si>
    <t>VISHAKHAPATNAM</t>
  </si>
  <si>
    <t>Printer Make</t>
  </si>
  <si>
    <t>Printer Model</t>
  </si>
  <si>
    <t>* Attach complete specification of printers</t>
  </si>
  <si>
    <t>Printer Qty</t>
  </si>
  <si>
    <t>Table Top/Floor Mounter</t>
  </si>
  <si>
    <t xml:space="preserve">Per Click Cost </t>
  </si>
  <si>
    <t>* Billing will be on acutal per click cost irrespective of volumes achieved</t>
  </si>
  <si>
    <t>* Some Branches are yet to go-live and are projections on basis of business requirements</t>
  </si>
  <si>
    <t>NEW DELHI ( parliament Street)</t>
  </si>
  <si>
    <t>NEW DELHI ( Jhandawala )</t>
  </si>
  <si>
    <t>Floor Mount</t>
  </si>
  <si>
    <t>Table Top</t>
  </si>
  <si>
    <t>Class C</t>
  </si>
  <si>
    <t>Class A</t>
  </si>
  <si>
    <t>Class B</t>
  </si>
  <si>
    <t>* Incase of relocation of branches only transportation and transportation related cost will be borne by Bob Financial on actuals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</si>
</sst>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Calibri"/>
      <family val="2"/>
      <scheme val="minor"/>
    </font>
    <font>
      <b/>
      <sz val="18"/>
      <name val="Calibri"/>
      <family val="2"/>
      <scheme val="minor"/>
    </font>
    <font>
      <b/>
      <u/>
      <sz val="10"/>
      <name val="Calibri"/>
      <family val="2"/>
      <scheme val="minor"/>
    </font>
    <font>
      <b/>
      <sz val="10"/>
      <name val="Calibri"/>
      <family val="2"/>
      <scheme val="minor"/>
    </font>
    <font>
      <b/>
      <sz val="10"/>
      <name val="Calibri"/>
      <family val="2"/>
    </font>
    <font>
      <sz val="10"/>
      <name val="Calibri"/>
      <family val="2"/>
    </font>
    <font>
      <u/>
      <sz val="10"/>
      <name val="Calibri"/>
      <family val="2"/>
      <scheme val="minor"/>
    </font>
    <font>
      <sz val="12"/>
      <name val="Times New Roman"/>
      <family val="1"/>
    </font>
    <font>
      <b/>
      <sz val="18"/>
      <color theme="1"/>
      <name val="Calibri"/>
      <family val="2"/>
      <scheme val="minor"/>
    </font>
    <font>
      <b/>
      <sz val="11"/>
      <color rgb="FF000000"/>
      <name val="Calibri"/>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B4C6E7"/>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8" fillId="0" borderId="0"/>
  </cellStyleXfs>
  <cellXfs count="35">
    <xf numFmtId="0" fontId="0" fillId="0" borderId="0" xfId="0"/>
    <xf numFmtId="0" fontId="0" fillId="0" borderId="0" xfId="0" applyAlignment="1">
      <alignment horizontal="center" vertical="center"/>
    </xf>
    <xf numFmtId="0" fontId="0" fillId="0" borderId="0" xfId="0" applyAlignment="1">
      <alignment horizontal="center"/>
    </xf>
    <xf numFmtId="0" fontId="1" fillId="2" borderId="0" xfId="0" applyFont="1" applyFill="1" applyAlignment="1">
      <alignment horizontal="center" vertical="top"/>
    </xf>
    <xf numFmtId="0" fontId="2" fillId="2" borderId="0" xfId="0" applyFont="1" applyFill="1" applyAlignment="1">
      <alignment vertical="top" wrapText="1"/>
    </xf>
    <xf numFmtId="0" fontId="2" fillId="2" borderId="0" xfId="0" applyFont="1" applyFill="1" applyAlignment="1">
      <alignment vertical="top"/>
    </xf>
    <xf numFmtId="0" fontId="1" fillId="2" borderId="0" xfId="0" applyFont="1" applyFill="1" applyAlignment="1">
      <alignment vertical="top"/>
    </xf>
    <xf numFmtId="0" fontId="2" fillId="2" borderId="0" xfId="0" applyFont="1" applyFill="1" applyAlignment="1">
      <alignment horizontal="center" vertical="top" wrapText="1"/>
    </xf>
    <xf numFmtId="0" fontId="2" fillId="0" borderId="0" xfId="0" applyFont="1" applyFill="1" applyAlignment="1">
      <alignment horizontal="left" vertical="top" wrapText="1"/>
    </xf>
    <xf numFmtId="0" fontId="1" fillId="3" borderId="1" xfId="0" applyFont="1" applyFill="1" applyBorder="1" applyAlignment="1">
      <alignment horizontal="center" vertical="top"/>
    </xf>
    <xf numFmtId="0" fontId="4" fillId="3" borderId="1" xfId="0" applyFont="1" applyFill="1" applyBorder="1" applyAlignment="1">
      <alignment vertical="top" wrapText="1"/>
    </xf>
    <xf numFmtId="0" fontId="1" fillId="2" borderId="1" xfId="0" applyFont="1" applyFill="1" applyBorder="1" applyAlignment="1">
      <alignment horizontal="center" vertical="top"/>
    </xf>
    <xf numFmtId="0" fontId="1" fillId="2" borderId="1" xfId="0" applyFont="1" applyFill="1" applyBorder="1" applyAlignment="1">
      <alignment vertical="top" wrapText="1"/>
    </xf>
    <xf numFmtId="0" fontId="1" fillId="2" borderId="1" xfId="1" applyFont="1" applyFill="1" applyBorder="1" applyAlignment="1">
      <alignment vertical="top" wrapText="1"/>
    </xf>
    <xf numFmtId="0" fontId="1" fillId="2" borderId="0" xfId="0" applyFont="1" applyFill="1" applyAlignment="1">
      <alignmen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1" xfId="0" applyBorder="1" applyAlignment="1">
      <alignment horizontal="center" vertical="center"/>
    </xf>
    <xf numFmtId="1" fontId="0" fillId="0" borderId="1" xfId="0" applyNumberFormat="1" applyBorder="1" applyAlignment="1">
      <alignment horizontal="center"/>
    </xf>
    <xf numFmtId="0" fontId="11" fillId="2" borderId="1" xfId="0" applyFont="1" applyFill="1" applyBorder="1" applyAlignment="1">
      <alignment horizontal="center" vertical="center" wrapText="1"/>
    </xf>
    <xf numFmtId="1" fontId="0" fillId="2" borderId="1" xfId="0" applyNumberFormat="1" applyFill="1" applyBorder="1" applyAlignment="1">
      <alignment horizontal="center"/>
    </xf>
    <xf numFmtId="0" fontId="0" fillId="0" borderId="1" xfId="0" applyBorder="1" applyAlignment="1">
      <alignment horizontal="center"/>
    </xf>
    <xf numFmtId="0" fontId="10" fillId="0" borderId="1" xfId="0" applyFont="1" applyBorder="1" applyAlignment="1">
      <alignment horizontal="center" vertical="center"/>
    </xf>
    <xf numFmtId="0" fontId="10" fillId="4" borderId="3" xfId="0" applyFont="1" applyFill="1" applyBorder="1" applyAlignment="1">
      <alignment vertical="center" wrapText="1"/>
    </xf>
    <xf numFmtId="0" fontId="10" fillId="4" borderId="4" xfId="0" applyFont="1" applyFill="1" applyBorder="1" applyAlignment="1">
      <alignment horizontal="center" vertical="center" wrapText="1"/>
    </xf>
    <xf numFmtId="0" fontId="10" fillId="4" borderId="4" xfId="0" applyFont="1" applyFill="1" applyBorder="1" applyAlignment="1">
      <alignment vertical="center" wrapText="1"/>
    </xf>
    <xf numFmtId="0" fontId="10" fillId="4" borderId="5" xfId="0" applyFont="1" applyFill="1" applyBorder="1" applyAlignment="1">
      <alignment horizontal="center" vertical="center" wrapText="1"/>
    </xf>
    <xf numFmtId="0" fontId="11" fillId="0" borderId="6" xfId="0" applyFont="1" applyBorder="1" applyAlignment="1">
      <alignment horizontal="center" vertical="center"/>
    </xf>
    <xf numFmtId="0" fontId="10" fillId="0" borderId="7" xfId="0" applyFont="1" applyBorder="1" applyAlignment="1">
      <alignment horizontal="center" vertical="center"/>
    </xf>
    <xf numFmtId="1" fontId="0" fillId="5" borderId="1" xfId="0" applyNumberFormat="1" applyFill="1" applyBorder="1" applyAlignment="1">
      <alignment horizontal="center"/>
    </xf>
    <xf numFmtId="0" fontId="0" fillId="5" borderId="1" xfId="0"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vertical="center"/>
    </xf>
    <xf numFmtId="0" fontId="0" fillId="0" borderId="0" xfId="0" applyAlignment="1">
      <alignment horizontal="left" vertical="center"/>
    </xf>
    <xf numFmtId="0" fontId="3" fillId="2" borderId="2" xfId="0" applyFont="1" applyFill="1" applyBorder="1" applyAlignment="1">
      <alignment horizontal="left" vertical="top" wrapText="1"/>
    </xf>
  </cellXfs>
  <cellStyles count="2">
    <cellStyle name="0,0_x000d__x000a_NA_x000d__x000a_"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8"/>
  <sheetViews>
    <sheetView view="pageBreakPreview" topLeftCell="B1" zoomScaleNormal="100" zoomScaleSheetLayoutView="100" workbookViewId="0">
      <selection activeCell="C3" sqref="C3"/>
    </sheetView>
  </sheetViews>
  <sheetFormatPr defaultColWidth="9.140625" defaultRowHeight="12.75" x14ac:dyDescent="0.25"/>
  <cols>
    <col min="1" max="1" width="1.85546875" style="6" hidden="1" customWidth="1"/>
    <col min="2" max="2" width="3" style="3" bestFit="1" customWidth="1"/>
    <col min="3" max="3" width="96" style="14" customWidth="1"/>
    <col min="4" max="4" width="9.140625" style="6"/>
    <col min="5" max="5" width="10.28515625" style="6" customWidth="1"/>
    <col min="6" max="16384" width="9.140625" style="6"/>
  </cols>
  <sheetData>
    <row r="2" spans="2:5" ht="23.25" x14ac:dyDescent="0.25">
      <c r="C2" s="4" t="s">
        <v>0</v>
      </c>
      <c r="D2" s="5"/>
      <c r="E2" s="5"/>
    </row>
    <row r="3" spans="2:5" ht="23.25" x14ac:dyDescent="0.25">
      <c r="B3" s="7"/>
      <c r="C3" s="8" t="s">
        <v>1</v>
      </c>
      <c r="D3" s="5"/>
      <c r="E3" s="5"/>
    </row>
    <row r="5" spans="2:5" x14ac:dyDescent="0.25">
      <c r="B5" s="34" t="s">
        <v>2</v>
      </c>
      <c r="C5" s="34"/>
    </row>
    <row r="6" spans="2:5" x14ac:dyDescent="0.25">
      <c r="B6" s="9" t="s">
        <v>3</v>
      </c>
      <c r="C6" s="10" t="s">
        <v>4</v>
      </c>
    </row>
    <row r="7" spans="2:5" ht="38.25" x14ac:dyDescent="0.25">
      <c r="B7" s="11">
        <v>1</v>
      </c>
      <c r="C7" s="12" t="s">
        <v>5</v>
      </c>
    </row>
    <row r="8" spans="2:5" ht="38.25" x14ac:dyDescent="0.25">
      <c r="B8" s="11">
        <v>2</v>
      </c>
      <c r="C8" s="12" t="s">
        <v>6</v>
      </c>
    </row>
    <row r="9" spans="2:5" ht="25.5" x14ac:dyDescent="0.25">
      <c r="B9" s="11">
        <v>3</v>
      </c>
      <c r="C9" s="12" t="s">
        <v>7</v>
      </c>
    </row>
    <row r="10" spans="2:5" ht="25.5" x14ac:dyDescent="0.25">
      <c r="B10" s="11">
        <v>4</v>
      </c>
      <c r="C10" s="12" t="s">
        <v>8</v>
      </c>
    </row>
    <row r="11" spans="2:5" ht="25.5" x14ac:dyDescent="0.25">
      <c r="B11" s="11">
        <v>5</v>
      </c>
      <c r="C11" s="12" t="s">
        <v>9</v>
      </c>
    </row>
    <row r="12" spans="2:5" ht="38.25" x14ac:dyDescent="0.25">
      <c r="B12" s="11">
        <v>6</v>
      </c>
      <c r="C12" s="12" t="s">
        <v>10</v>
      </c>
    </row>
    <row r="13" spans="2:5" x14ac:dyDescent="0.25">
      <c r="B13" s="11">
        <v>7</v>
      </c>
      <c r="C13" s="12" t="s">
        <v>11</v>
      </c>
    </row>
    <row r="14" spans="2:5" ht="25.5" x14ac:dyDescent="0.25">
      <c r="B14" s="11">
        <v>8</v>
      </c>
      <c r="C14" s="12" t="s">
        <v>12</v>
      </c>
    </row>
    <row r="15" spans="2:5" ht="25.5" x14ac:dyDescent="0.25">
      <c r="B15" s="11">
        <v>9</v>
      </c>
      <c r="C15" s="12" t="s">
        <v>13</v>
      </c>
    </row>
    <row r="16" spans="2:5" ht="38.25" x14ac:dyDescent="0.25">
      <c r="B16" s="11">
        <v>10</v>
      </c>
      <c r="C16" s="12" t="s">
        <v>14</v>
      </c>
    </row>
    <row r="17" spans="2:3" x14ac:dyDescent="0.25">
      <c r="B17" s="11">
        <v>11</v>
      </c>
      <c r="C17" s="13" t="s">
        <v>15</v>
      </c>
    </row>
    <row r="18" spans="2:3" ht="25.5" x14ac:dyDescent="0.25">
      <c r="B18" s="11">
        <v>12</v>
      </c>
      <c r="C18" s="13" t="s">
        <v>16</v>
      </c>
    </row>
  </sheetData>
  <mergeCells count="1">
    <mergeCell ref="B5:C5"/>
  </mergeCells>
  <pageMargins left="0.7" right="0.45" top="0.75" bottom="0.75" header="0.3" footer="0.3"/>
  <pageSetup scale="9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tabSelected="1" zoomScaleNormal="100" zoomScaleSheetLayoutView="100" workbookViewId="0">
      <pane xSplit="2" ySplit="4" topLeftCell="C5" activePane="bottomRight" state="frozen"/>
      <selection pane="topRight" activeCell="G1" sqref="G1"/>
      <selection pane="bottomLeft" activeCell="A5" sqref="A5"/>
      <selection pane="bottomRight" activeCell="B15" sqref="B15"/>
    </sheetView>
  </sheetViews>
  <sheetFormatPr defaultRowHeight="15" x14ac:dyDescent="0.25"/>
  <cols>
    <col min="1" max="1" width="6.85546875" style="1" bestFit="1" customWidth="1"/>
    <col min="2" max="2" width="16.85546875" style="1" bestFit="1" customWidth="1"/>
    <col min="3" max="3" width="16.5703125" style="2" bestFit="1" customWidth="1"/>
    <col min="4" max="4" width="16.7109375" style="2" bestFit="1" customWidth="1"/>
    <col min="5" max="5" width="9.28515625" style="2" bestFit="1" customWidth="1"/>
    <col min="6" max="6" width="10.28515625" style="2" bestFit="1" customWidth="1"/>
    <col min="7" max="7" width="10.28515625" style="2" customWidth="1"/>
    <col min="8" max="8" width="14.140625" style="2" bestFit="1" customWidth="1"/>
    <col min="9" max="10" width="10.28515625" style="2" customWidth="1"/>
    <col min="11" max="11" width="5.140625" style="2" bestFit="1" customWidth="1"/>
    <col min="12" max="12" width="10.28515625" style="2" bestFit="1" customWidth="1"/>
    <col min="13" max="13" width="11" style="2" bestFit="1" customWidth="1"/>
    <col min="14" max="14" width="12.85546875" style="2" bestFit="1" customWidth="1"/>
    <col min="15" max="15" width="32.85546875" style="2" bestFit="1" customWidth="1"/>
    <col min="16" max="16" width="7" style="2" bestFit="1" customWidth="1"/>
    <col min="17" max="17" width="25.42578125" style="2" customWidth="1"/>
  </cols>
  <sheetData>
    <row r="1" spans="1:17" ht="45" x14ac:dyDescent="0.25">
      <c r="A1" s="23" t="s">
        <v>17</v>
      </c>
      <c r="B1" s="24" t="s">
        <v>18</v>
      </c>
      <c r="C1" s="25" t="s">
        <v>19</v>
      </c>
      <c r="D1" s="24" t="s">
        <v>20</v>
      </c>
      <c r="E1" s="24" t="s">
        <v>21</v>
      </c>
      <c r="F1" s="24" t="s">
        <v>22</v>
      </c>
      <c r="G1" s="24" t="s">
        <v>96</v>
      </c>
      <c r="H1" s="24" t="s">
        <v>97</v>
      </c>
      <c r="I1" s="24" t="s">
        <v>93</v>
      </c>
      <c r="J1" s="24" t="s">
        <v>94</v>
      </c>
      <c r="K1" s="24" t="s">
        <v>23</v>
      </c>
      <c r="L1" s="24" t="s">
        <v>24</v>
      </c>
      <c r="M1" s="24" t="s">
        <v>25</v>
      </c>
      <c r="N1" s="24" t="s">
        <v>98</v>
      </c>
      <c r="O1" s="24" t="s">
        <v>26</v>
      </c>
      <c r="P1" s="24" t="s">
        <v>27</v>
      </c>
      <c r="Q1" s="26" t="s">
        <v>28</v>
      </c>
    </row>
    <row r="2" spans="1:17" x14ac:dyDescent="0.25">
      <c r="A2" s="27">
        <v>1</v>
      </c>
      <c r="B2" s="18" t="s">
        <v>76</v>
      </c>
      <c r="C2" s="16" t="s">
        <v>30</v>
      </c>
      <c r="D2" s="16" t="s">
        <v>56</v>
      </c>
      <c r="E2" s="16" t="s">
        <v>106</v>
      </c>
      <c r="F2" s="18">
        <v>18000</v>
      </c>
      <c r="G2" s="17">
        <v>1</v>
      </c>
      <c r="H2" s="17" t="s">
        <v>103</v>
      </c>
      <c r="I2" s="18"/>
      <c r="J2" s="18"/>
      <c r="K2" s="16"/>
      <c r="L2" s="16"/>
      <c r="M2" s="22"/>
      <c r="N2" s="22"/>
      <c r="O2" s="22">
        <f t="shared" ref="O2:O33" si="0">(M2+(N2*F2))*36</f>
        <v>0</v>
      </c>
      <c r="P2" s="22">
        <f t="shared" ref="P2:P33" si="1">O2*18%</f>
        <v>0</v>
      </c>
      <c r="Q2" s="28">
        <f t="shared" ref="Q2:Q33" si="2">O2+P2</f>
        <v>0</v>
      </c>
    </row>
    <row r="3" spans="1:17" x14ac:dyDescent="0.25">
      <c r="A3" s="27">
        <v>2</v>
      </c>
      <c r="B3" s="18" t="s">
        <v>76</v>
      </c>
      <c r="C3" s="16" t="s">
        <v>33</v>
      </c>
      <c r="D3" s="16" t="s">
        <v>56</v>
      </c>
      <c r="E3" s="16" t="s">
        <v>106</v>
      </c>
      <c r="F3" s="18">
        <v>21000</v>
      </c>
      <c r="G3" s="17">
        <v>1</v>
      </c>
      <c r="H3" s="17" t="s">
        <v>103</v>
      </c>
      <c r="I3" s="18"/>
      <c r="J3" s="18"/>
      <c r="K3" s="16"/>
      <c r="L3" s="16"/>
      <c r="M3" s="22"/>
      <c r="N3" s="22"/>
      <c r="O3" s="22">
        <f t="shared" si="0"/>
        <v>0</v>
      </c>
      <c r="P3" s="22">
        <f t="shared" si="1"/>
        <v>0</v>
      </c>
      <c r="Q3" s="28">
        <f t="shared" si="2"/>
        <v>0</v>
      </c>
    </row>
    <row r="4" spans="1:17" x14ac:dyDescent="0.25">
      <c r="A4" s="27">
        <v>3</v>
      </c>
      <c r="B4" s="17" t="s">
        <v>29</v>
      </c>
      <c r="C4" s="16" t="s">
        <v>35</v>
      </c>
      <c r="D4" s="16" t="s">
        <v>31</v>
      </c>
      <c r="E4" s="16" t="s">
        <v>107</v>
      </c>
      <c r="F4" s="17">
        <v>5500</v>
      </c>
      <c r="G4" s="17">
        <v>1</v>
      </c>
      <c r="H4" s="17" t="s">
        <v>104</v>
      </c>
      <c r="I4" s="17"/>
      <c r="J4" s="17"/>
      <c r="K4" s="22"/>
      <c r="L4" s="22"/>
      <c r="M4" s="22"/>
      <c r="N4" s="22"/>
      <c r="O4" s="22">
        <f t="shared" si="0"/>
        <v>0</v>
      </c>
      <c r="P4" s="22">
        <f t="shared" si="1"/>
        <v>0</v>
      </c>
      <c r="Q4" s="28">
        <f t="shared" si="2"/>
        <v>0</v>
      </c>
    </row>
    <row r="5" spans="1:17" x14ac:dyDescent="0.25">
      <c r="A5" s="27">
        <v>4</v>
      </c>
      <c r="B5" s="17" t="s">
        <v>32</v>
      </c>
      <c r="C5" s="16" t="s">
        <v>35</v>
      </c>
      <c r="D5" s="16" t="s">
        <v>31</v>
      </c>
      <c r="E5" s="16" t="s">
        <v>107</v>
      </c>
      <c r="F5" s="17">
        <v>4000</v>
      </c>
      <c r="G5" s="17">
        <v>1</v>
      </c>
      <c r="H5" s="17" t="s">
        <v>104</v>
      </c>
      <c r="I5" s="17"/>
      <c r="J5" s="17"/>
      <c r="K5" s="16"/>
      <c r="L5" s="16"/>
      <c r="M5" s="22"/>
      <c r="N5" s="22"/>
      <c r="O5" s="22">
        <f t="shared" si="0"/>
        <v>0</v>
      </c>
      <c r="P5" s="22">
        <f t="shared" si="1"/>
        <v>0</v>
      </c>
      <c r="Q5" s="28">
        <f t="shared" si="2"/>
        <v>0</v>
      </c>
    </row>
    <row r="6" spans="1:17" x14ac:dyDescent="0.25">
      <c r="A6" s="27">
        <v>5</v>
      </c>
      <c r="B6" s="17" t="s">
        <v>34</v>
      </c>
      <c r="C6" s="16" t="s">
        <v>35</v>
      </c>
      <c r="D6" s="16" t="s">
        <v>31</v>
      </c>
      <c r="E6" s="16" t="s">
        <v>107</v>
      </c>
      <c r="F6" s="17">
        <v>11000</v>
      </c>
      <c r="G6" s="17">
        <v>1</v>
      </c>
      <c r="H6" s="17" t="s">
        <v>103</v>
      </c>
      <c r="I6" s="17"/>
      <c r="J6" s="17"/>
      <c r="K6" s="16"/>
      <c r="L6" s="16"/>
      <c r="M6" s="22"/>
      <c r="N6" s="22"/>
      <c r="O6" s="22">
        <f t="shared" si="0"/>
        <v>0</v>
      </c>
      <c r="P6" s="22">
        <f t="shared" si="1"/>
        <v>0</v>
      </c>
      <c r="Q6" s="28">
        <f t="shared" si="2"/>
        <v>0</v>
      </c>
    </row>
    <row r="7" spans="1:17" x14ac:dyDescent="0.25">
      <c r="A7" s="27">
        <v>6</v>
      </c>
      <c r="B7" s="17" t="s">
        <v>36</v>
      </c>
      <c r="C7" s="16" t="s">
        <v>35</v>
      </c>
      <c r="D7" s="16" t="s">
        <v>31</v>
      </c>
      <c r="E7" s="16" t="s">
        <v>107</v>
      </c>
      <c r="F7" s="17">
        <v>4000</v>
      </c>
      <c r="G7" s="17">
        <v>1</v>
      </c>
      <c r="H7" s="17" t="s">
        <v>104</v>
      </c>
      <c r="I7" s="17"/>
      <c r="J7" s="17"/>
      <c r="K7" s="16"/>
      <c r="L7" s="16"/>
      <c r="M7" s="22"/>
      <c r="N7" s="22"/>
      <c r="O7" s="22">
        <f t="shared" si="0"/>
        <v>0</v>
      </c>
      <c r="P7" s="22">
        <f t="shared" si="1"/>
        <v>0</v>
      </c>
      <c r="Q7" s="28">
        <f t="shared" si="2"/>
        <v>0</v>
      </c>
    </row>
    <row r="8" spans="1:17" x14ac:dyDescent="0.25">
      <c r="A8" s="27">
        <v>7</v>
      </c>
      <c r="B8" s="17" t="s">
        <v>37</v>
      </c>
      <c r="C8" s="16" t="s">
        <v>35</v>
      </c>
      <c r="D8" s="16" t="s">
        <v>38</v>
      </c>
      <c r="E8" s="16" t="s">
        <v>107</v>
      </c>
      <c r="F8" s="17">
        <v>7500</v>
      </c>
      <c r="G8" s="17">
        <v>1</v>
      </c>
      <c r="H8" s="17" t="s">
        <v>104</v>
      </c>
      <c r="I8" s="17"/>
      <c r="J8" s="17"/>
      <c r="K8" s="16"/>
      <c r="L8" s="16"/>
      <c r="M8" s="22"/>
      <c r="N8" s="22"/>
      <c r="O8" s="22">
        <f t="shared" si="0"/>
        <v>0</v>
      </c>
      <c r="P8" s="22">
        <f t="shared" si="1"/>
        <v>0</v>
      </c>
      <c r="Q8" s="28">
        <f t="shared" si="2"/>
        <v>0</v>
      </c>
    </row>
    <row r="9" spans="1:17" x14ac:dyDescent="0.25">
      <c r="A9" s="27">
        <v>8</v>
      </c>
      <c r="B9" s="17" t="s">
        <v>39</v>
      </c>
      <c r="C9" s="16" t="s">
        <v>35</v>
      </c>
      <c r="D9" s="16" t="s">
        <v>38</v>
      </c>
      <c r="E9" s="16" t="s">
        <v>107</v>
      </c>
      <c r="F9" s="17">
        <v>6500</v>
      </c>
      <c r="G9" s="17">
        <v>1</v>
      </c>
      <c r="H9" s="17" t="s">
        <v>104</v>
      </c>
      <c r="I9" s="17"/>
      <c r="J9" s="17"/>
      <c r="K9" s="22"/>
      <c r="L9" s="22"/>
      <c r="M9" s="22"/>
      <c r="N9" s="22"/>
      <c r="O9" s="22">
        <f t="shared" si="0"/>
        <v>0</v>
      </c>
      <c r="P9" s="22">
        <f t="shared" si="1"/>
        <v>0</v>
      </c>
      <c r="Q9" s="28">
        <f t="shared" si="2"/>
        <v>0</v>
      </c>
    </row>
    <row r="10" spans="1:17" x14ac:dyDescent="0.25">
      <c r="A10" s="27">
        <v>9</v>
      </c>
      <c r="B10" s="17" t="s">
        <v>40</v>
      </c>
      <c r="C10" s="16" t="s">
        <v>35</v>
      </c>
      <c r="D10" s="16" t="s">
        <v>41</v>
      </c>
      <c r="E10" s="16" t="s">
        <v>107</v>
      </c>
      <c r="F10" s="17">
        <v>4000</v>
      </c>
      <c r="G10" s="17">
        <v>1</v>
      </c>
      <c r="H10" s="17" t="s">
        <v>104</v>
      </c>
      <c r="I10" s="17"/>
      <c r="J10" s="17"/>
      <c r="K10" s="16"/>
      <c r="L10" s="16"/>
      <c r="M10" s="22"/>
      <c r="N10" s="22"/>
      <c r="O10" s="22">
        <f t="shared" si="0"/>
        <v>0</v>
      </c>
      <c r="P10" s="22">
        <f t="shared" si="1"/>
        <v>0</v>
      </c>
      <c r="Q10" s="28">
        <f t="shared" si="2"/>
        <v>0</v>
      </c>
    </row>
    <row r="11" spans="1:17" x14ac:dyDescent="0.25">
      <c r="A11" s="27">
        <v>10</v>
      </c>
      <c r="B11" s="17" t="s">
        <v>42</v>
      </c>
      <c r="C11" s="16" t="s">
        <v>35</v>
      </c>
      <c r="D11" s="16" t="s">
        <v>43</v>
      </c>
      <c r="E11" s="16" t="s">
        <v>107</v>
      </c>
      <c r="F11" s="17">
        <v>6500</v>
      </c>
      <c r="G11" s="17">
        <v>1</v>
      </c>
      <c r="H11" s="17" t="s">
        <v>104</v>
      </c>
      <c r="I11" s="17"/>
      <c r="J11" s="17"/>
      <c r="K11" s="16"/>
      <c r="L11" s="16"/>
      <c r="M11" s="22"/>
      <c r="N11" s="22"/>
      <c r="O11" s="22">
        <f t="shared" si="0"/>
        <v>0</v>
      </c>
      <c r="P11" s="22">
        <f t="shared" si="1"/>
        <v>0</v>
      </c>
      <c r="Q11" s="28">
        <f t="shared" si="2"/>
        <v>0</v>
      </c>
    </row>
    <row r="12" spans="1:17" x14ac:dyDescent="0.25">
      <c r="A12" s="27">
        <v>11</v>
      </c>
      <c r="B12" s="17" t="s">
        <v>44</v>
      </c>
      <c r="C12" s="16" t="s">
        <v>35</v>
      </c>
      <c r="D12" s="16" t="s">
        <v>43</v>
      </c>
      <c r="E12" s="16" t="s">
        <v>107</v>
      </c>
      <c r="F12" s="17">
        <v>6500</v>
      </c>
      <c r="G12" s="17">
        <v>1</v>
      </c>
      <c r="H12" s="17" t="s">
        <v>104</v>
      </c>
      <c r="I12" s="17"/>
      <c r="J12" s="17"/>
      <c r="K12" s="16"/>
      <c r="L12" s="16"/>
      <c r="M12" s="22"/>
      <c r="N12" s="22"/>
      <c r="O12" s="22">
        <f t="shared" si="0"/>
        <v>0</v>
      </c>
      <c r="P12" s="22">
        <f t="shared" si="1"/>
        <v>0</v>
      </c>
      <c r="Q12" s="28">
        <f t="shared" si="2"/>
        <v>0</v>
      </c>
    </row>
    <row r="13" spans="1:17" x14ac:dyDescent="0.25">
      <c r="A13" s="27">
        <v>12</v>
      </c>
      <c r="B13" s="17" t="s">
        <v>45</v>
      </c>
      <c r="C13" s="16" t="s">
        <v>35</v>
      </c>
      <c r="D13" s="16" t="s">
        <v>31</v>
      </c>
      <c r="E13" s="16" t="s">
        <v>107</v>
      </c>
      <c r="F13" s="17">
        <v>7500</v>
      </c>
      <c r="G13" s="17">
        <v>1</v>
      </c>
      <c r="H13" s="17" t="s">
        <v>104</v>
      </c>
      <c r="I13" s="17"/>
      <c r="J13" s="17"/>
      <c r="K13" s="22"/>
      <c r="L13" s="22"/>
      <c r="M13" s="22"/>
      <c r="N13" s="22"/>
      <c r="O13" s="22">
        <f t="shared" si="0"/>
        <v>0</v>
      </c>
      <c r="P13" s="22">
        <f t="shared" si="1"/>
        <v>0</v>
      </c>
      <c r="Q13" s="28">
        <f t="shared" si="2"/>
        <v>0</v>
      </c>
    </row>
    <row r="14" spans="1:17" x14ac:dyDescent="0.25">
      <c r="A14" s="27">
        <v>13</v>
      </c>
      <c r="B14" s="17" t="s">
        <v>46</v>
      </c>
      <c r="C14" s="16" t="s">
        <v>35</v>
      </c>
      <c r="D14" s="16" t="s">
        <v>47</v>
      </c>
      <c r="E14" s="16" t="s">
        <v>107</v>
      </c>
      <c r="F14" s="17">
        <v>11000</v>
      </c>
      <c r="G14" s="17">
        <v>1</v>
      </c>
      <c r="H14" s="17" t="s">
        <v>103</v>
      </c>
      <c r="I14" s="17"/>
      <c r="J14" s="17"/>
      <c r="K14" s="16"/>
      <c r="L14" s="16"/>
      <c r="M14" s="22"/>
      <c r="N14" s="22"/>
      <c r="O14" s="22">
        <f t="shared" si="0"/>
        <v>0</v>
      </c>
      <c r="P14" s="22">
        <f t="shared" si="1"/>
        <v>0</v>
      </c>
      <c r="Q14" s="28">
        <f t="shared" si="2"/>
        <v>0</v>
      </c>
    </row>
    <row r="15" spans="1:17" x14ac:dyDescent="0.25">
      <c r="A15" s="27">
        <v>14</v>
      </c>
      <c r="B15" s="17" t="s">
        <v>48</v>
      </c>
      <c r="C15" s="16" t="s">
        <v>35</v>
      </c>
      <c r="D15" s="16" t="s">
        <v>47</v>
      </c>
      <c r="E15" s="16" t="s">
        <v>107</v>
      </c>
      <c r="F15" s="17">
        <v>11000</v>
      </c>
      <c r="G15" s="17">
        <v>1</v>
      </c>
      <c r="H15" s="17" t="s">
        <v>103</v>
      </c>
      <c r="I15" s="17"/>
      <c r="J15" s="17"/>
      <c r="K15" s="16"/>
      <c r="L15" s="16"/>
      <c r="M15" s="22"/>
      <c r="N15" s="22"/>
      <c r="O15" s="22">
        <f t="shared" si="0"/>
        <v>0</v>
      </c>
      <c r="P15" s="22">
        <f t="shared" si="1"/>
        <v>0</v>
      </c>
      <c r="Q15" s="28">
        <f t="shared" si="2"/>
        <v>0</v>
      </c>
    </row>
    <row r="16" spans="1:17" x14ac:dyDescent="0.25">
      <c r="A16" s="27">
        <v>15</v>
      </c>
      <c r="B16" s="17" t="s">
        <v>49</v>
      </c>
      <c r="C16" s="16" t="s">
        <v>35</v>
      </c>
      <c r="D16" s="16" t="s">
        <v>50</v>
      </c>
      <c r="E16" s="16" t="s">
        <v>107</v>
      </c>
      <c r="F16" s="17">
        <v>5000</v>
      </c>
      <c r="G16" s="17">
        <v>1</v>
      </c>
      <c r="H16" s="17" t="s">
        <v>104</v>
      </c>
      <c r="I16" s="17"/>
      <c r="J16" s="17"/>
      <c r="K16" s="16"/>
      <c r="L16" s="16"/>
      <c r="M16" s="22"/>
      <c r="N16" s="22"/>
      <c r="O16" s="22">
        <f t="shared" si="0"/>
        <v>0</v>
      </c>
      <c r="P16" s="22">
        <f t="shared" si="1"/>
        <v>0</v>
      </c>
      <c r="Q16" s="28">
        <f t="shared" si="2"/>
        <v>0</v>
      </c>
    </row>
    <row r="17" spans="1:17" x14ac:dyDescent="0.25">
      <c r="A17" s="27">
        <v>16</v>
      </c>
      <c r="B17" s="17" t="s">
        <v>51</v>
      </c>
      <c r="C17" s="16" t="s">
        <v>35</v>
      </c>
      <c r="D17" s="16" t="s">
        <v>52</v>
      </c>
      <c r="E17" s="16" t="s">
        <v>107</v>
      </c>
      <c r="F17" s="17">
        <v>4000</v>
      </c>
      <c r="G17" s="17">
        <v>1</v>
      </c>
      <c r="H17" s="17" t="s">
        <v>104</v>
      </c>
      <c r="I17" s="17"/>
      <c r="J17" s="17"/>
      <c r="K17" s="16"/>
      <c r="L17" s="16"/>
      <c r="M17" s="22"/>
      <c r="N17" s="22"/>
      <c r="O17" s="22">
        <f t="shared" si="0"/>
        <v>0</v>
      </c>
      <c r="P17" s="22">
        <f t="shared" si="1"/>
        <v>0</v>
      </c>
      <c r="Q17" s="28">
        <f t="shared" si="2"/>
        <v>0</v>
      </c>
    </row>
    <row r="18" spans="1:17" x14ac:dyDescent="0.25">
      <c r="A18" s="27">
        <v>17</v>
      </c>
      <c r="B18" s="17" t="s">
        <v>53</v>
      </c>
      <c r="C18" s="16" t="s">
        <v>35</v>
      </c>
      <c r="D18" s="16" t="s">
        <v>54</v>
      </c>
      <c r="E18" s="16" t="s">
        <v>107</v>
      </c>
      <c r="F18" s="17">
        <v>6000</v>
      </c>
      <c r="G18" s="17">
        <v>1</v>
      </c>
      <c r="H18" s="17" t="s">
        <v>104</v>
      </c>
      <c r="I18" s="17"/>
      <c r="J18" s="17"/>
      <c r="K18" s="16"/>
      <c r="L18" s="16"/>
      <c r="M18" s="22"/>
      <c r="N18" s="22"/>
      <c r="O18" s="22">
        <f t="shared" si="0"/>
        <v>0</v>
      </c>
      <c r="P18" s="22">
        <f t="shared" si="1"/>
        <v>0</v>
      </c>
      <c r="Q18" s="28">
        <f t="shared" si="2"/>
        <v>0</v>
      </c>
    </row>
    <row r="19" spans="1:17" x14ac:dyDescent="0.25">
      <c r="A19" s="27">
        <v>18</v>
      </c>
      <c r="B19" s="17" t="s">
        <v>55</v>
      </c>
      <c r="C19" s="16" t="s">
        <v>35</v>
      </c>
      <c r="D19" s="16" t="s">
        <v>56</v>
      </c>
      <c r="E19" s="16" t="s">
        <v>107</v>
      </c>
      <c r="F19" s="17">
        <v>5000</v>
      </c>
      <c r="G19" s="17">
        <v>1</v>
      </c>
      <c r="H19" s="17" t="s">
        <v>104</v>
      </c>
      <c r="I19" s="17"/>
      <c r="J19" s="17"/>
      <c r="K19" s="16"/>
      <c r="L19" s="16"/>
      <c r="M19" s="22"/>
      <c r="N19" s="22"/>
      <c r="O19" s="22">
        <f t="shared" si="0"/>
        <v>0</v>
      </c>
      <c r="P19" s="22">
        <f t="shared" si="1"/>
        <v>0</v>
      </c>
      <c r="Q19" s="28">
        <f t="shared" si="2"/>
        <v>0</v>
      </c>
    </row>
    <row r="20" spans="1:17" x14ac:dyDescent="0.25">
      <c r="A20" s="27">
        <v>19</v>
      </c>
      <c r="B20" s="17" t="s">
        <v>57</v>
      </c>
      <c r="C20" s="16" t="s">
        <v>35</v>
      </c>
      <c r="D20" s="16" t="s">
        <v>54</v>
      </c>
      <c r="E20" s="16" t="s">
        <v>107</v>
      </c>
      <c r="F20" s="17">
        <v>17000</v>
      </c>
      <c r="G20" s="17">
        <v>1</v>
      </c>
      <c r="H20" s="17" t="s">
        <v>103</v>
      </c>
      <c r="I20" s="17"/>
      <c r="J20" s="17"/>
      <c r="K20" s="16"/>
      <c r="L20" s="16"/>
      <c r="M20" s="22"/>
      <c r="N20" s="22"/>
      <c r="O20" s="22">
        <f t="shared" si="0"/>
        <v>0</v>
      </c>
      <c r="P20" s="22">
        <f t="shared" si="1"/>
        <v>0</v>
      </c>
      <c r="Q20" s="28">
        <f t="shared" si="2"/>
        <v>0</v>
      </c>
    </row>
    <row r="21" spans="1:17" x14ac:dyDescent="0.25">
      <c r="A21" s="27">
        <v>20</v>
      </c>
      <c r="B21" s="17" t="s">
        <v>58</v>
      </c>
      <c r="C21" s="16" t="s">
        <v>35</v>
      </c>
      <c r="D21" s="16" t="s">
        <v>56</v>
      </c>
      <c r="E21" s="16" t="s">
        <v>107</v>
      </c>
      <c r="F21" s="17">
        <v>5500</v>
      </c>
      <c r="G21" s="17">
        <v>1</v>
      </c>
      <c r="H21" s="17" t="s">
        <v>104</v>
      </c>
      <c r="I21" s="17"/>
      <c r="J21" s="17"/>
      <c r="K21" s="16"/>
      <c r="L21" s="16"/>
      <c r="M21" s="22"/>
      <c r="N21" s="22"/>
      <c r="O21" s="22">
        <f t="shared" si="0"/>
        <v>0</v>
      </c>
      <c r="P21" s="22">
        <f t="shared" si="1"/>
        <v>0</v>
      </c>
      <c r="Q21" s="28">
        <f t="shared" si="2"/>
        <v>0</v>
      </c>
    </row>
    <row r="22" spans="1:17" x14ac:dyDescent="0.25">
      <c r="A22" s="27">
        <v>21</v>
      </c>
      <c r="B22" s="17" t="s">
        <v>59</v>
      </c>
      <c r="C22" s="16" t="s">
        <v>35</v>
      </c>
      <c r="D22" s="16" t="s">
        <v>60</v>
      </c>
      <c r="E22" s="16" t="s">
        <v>107</v>
      </c>
      <c r="F22" s="17">
        <v>4000</v>
      </c>
      <c r="G22" s="17">
        <v>1</v>
      </c>
      <c r="H22" s="17" t="s">
        <v>104</v>
      </c>
      <c r="I22" s="17"/>
      <c r="J22" s="17"/>
      <c r="K22" s="16"/>
      <c r="L22" s="16"/>
      <c r="M22" s="22"/>
      <c r="N22" s="22"/>
      <c r="O22" s="22">
        <f t="shared" si="0"/>
        <v>0</v>
      </c>
      <c r="P22" s="22">
        <f t="shared" si="1"/>
        <v>0</v>
      </c>
      <c r="Q22" s="28">
        <f t="shared" si="2"/>
        <v>0</v>
      </c>
    </row>
    <row r="23" spans="1:17" x14ac:dyDescent="0.25">
      <c r="A23" s="27">
        <v>22</v>
      </c>
      <c r="B23" s="17" t="s">
        <v>61</v>
      </c>
      <c r="C23" s="16" t="s">
        <v>35</v>
      </c>
      <c r="D23" s="16" t="s">
        <v>62</v>
      </c>
      <c r="E23" s="16" t="s">
        <v>107</v>
      </c>
      <c r="F23" s="17">
        <v>6000</v>
      </c>
      <c r="G23" s="17">
        <v>1</v>
      </c>
      <c r="H23" s="17" t="s">
        <v>104</v>
      </c>
      <c r="I23" s="17"/>
      <c r="J23" s="17"/>
      <c r="K23" s="16"/>
      <c r="L23" s="16"/>
      <c r="M23" s="22"/>
      <c r="N23" s="22"/>
      <c r="O23" s="22">
        <f t="shared" si="0"/>
        <v>0</v>
      </c>
      <c r="P23" s="22">
        <f t="shared" si="1"/>
        <v>0</v>
      </c>
      <c r="Q23" s="28">
        <f t="shared" si="2"/>
        <v>0</v>
      </c>
    </row>
    <row r="24" spans="1:17" x14ac:dyDescent="0.25">
      <c r="A24" s="27">
        <v>23</v>
      </c>
      <c r="B24" s="17" t="s">
        <v>63</v>
      </c>
      <c r="C24" s="16" t="s">
        <v>35</v>
      </c>
      <c r="D24" s="16" t="s">
        <v>64</v>
      </c>
      <c r="E24" s="16" t="s">
        <v>107</v>
      </c>
      <c r="F24" s="17">
        <v>7500</v>
      </c>
      <c r="G24" s="17">
        <v>1</v>
      </c>
      <c r="H24" s="17" t="s">
        <v>104</v>
      </c>
      <c r="I24" s="17"/>
      <c r="J24" s="17"/>
      <c r="K24" s="16"/>
      <c r="L24" s="16"/>
      <c r="M24" s="22"/>
      <c r="N24" s="22"/>
      <c r="O24" s="22">
        <f t="shared" si="0"/>
        <v>0</v>
      </c>
      <c r="P24" s="22">
        <f t="shared" si="1"/>
        <v>0</v>
      </c>
      <c r="Q24" s="28">
        <f t="shared" si="2"/>
        <v>0</v>
      </c>
    </row>
    <row r="25" spans="1:17" x14ac:dyDescent="0.25">
      <c r="A25" s="27">
        <v>24</v>
      </c>
      <c r="B25" s="17" t="s">
        <v>65</v>
      </c>
      <c r="C25" s="16" t="s">
        <v>35</v>
      </c>
      <c r="D25" s="16" t="s">
        <v>66</v>
      </c>
      <c r="E25" s="16" t="s">
        <v>107</v>
      </c>
      <c r="F25" s="17">
        <v>12000</v>
      </c>
      <c r="G25" s="17">
        <v>1</v>
      </c>
      <c r="H25" s="17" t="s">
        <v>103</v>
      </c>
      <c r="I25" s="17"/>
      <c r="J25" s="17"/>
      <c r="K25" s="16"/>
      <c r="L25" s="16"/>
      <c r="M25" s="22"/>
      <c r="N25" s="22"/>
      <c r="O25" s="22">
        <f t="shared" si="0"/>
        <v>0</v>
      </c>
      <c r="P25" s="22">
        <f t="shared" si="1"/>
        <v>0</v>
      </c>
      <c r="Q25" s="28">
        <f t="shared" si="2"/>
        <v>0</v>
      </c>
    </row>
    <row r="26" spans="1:17" x14ac:dyDescent="0.25">
      <c r="A26" s="27">
        <v>25</v>
      </c>
      <c r="B26" s="17" t="s">
        <v>67</v>
      </c>
      <c r="C26" s="16" t="s">
        <v>35</v>
      </c>
      <c r="D26" s="16" t="s">
        <v>68</v>
      </c>
      <c r="E26" s="16" t="s">
        <v>107</v>
      </c>
      <c r="F26" s="17">
        <v>6000</v>
      </c>
      <c r="G26" s="17">
        <v>1</v>
      </c>
      <c r="H26" s="17" t="s">
        <v>104</v>
      </c>
      <c r="I26" s="17"/>
      <c r="J26" s="17"/>
      <c r="K26" s="16"/>
      <c r="L26" s="16"/>
      <c r="M26" s="22"/>
      <c r="N26" s="22"/>
      <c r="O26" s="22">
        <f t="shared" si="0"/>
        <v>0</v>
      </c>
      <c r="P26" s="22">
        <f t="shared" si="1"/>
        <v>0</v>
      </c>
      <c r="Q26" s="28">
        <f t="shared" si="2"/>
        <v>0</v>
      </c>
    </row>
    <row r="27" spans="1:17" x14ac:dyDescent="0.25">
      <c r="A27" s="27">
        <v>26</v>
      </c>
      <c r="B27" s="17" t="s">
        <v>69</v>
      </c>
      <c r="C27" s="16" t="s">
        <v>35</v>
      </c>
      <c r="D27" s="15" t="s">
        <v>68</v>
      </c>
      <c r="E27" s="16" t="s">
        <v>107</v>
      </c>
      <c r="F27" s="17">
        <v>4000</v>
      </c>
      <c r="G27" s="17">
        <v>1</v>
      </c>
      <c r="H27" s="17" t="s">
        <v>104</v>
      </c>
      <c r="I27" s="17"/>
      <c r="J27" s="17"/>
      <c r="K27" s="16"/>
      <c r="L27" s="16"/>
      <c r="M27" s="22"/>
      <c r="N27" s="22"/>
      <c r="O27" s="22">
        <f t="shared" si="0"/>
        <v>0</v>
      </c>
      <c r="P27" s="22">
        <f t="shared" si="1"/>
        <v>0</v>
      </c>
      <c r="Q27" s="28">
        <f t="shared" si="2"/>
        <v>0</v>
      </c>
    </row>
    <row r="28" spans="1:17" x14ac:dyDescent="0.25">
      <c r="A28" s="27">
        <v>27</v>
      </c>
      <c r="B28" s="17" t="s">
        <v>70</v>
      </c>
      <c r="C28" s="16" t="s">
        <v>35</v>
      </c>
      <c r="D28" s="16" t="s">
        <v>71</v>
      </c>
      <c r="E28" s="16" t="s">
        <v>107</v>
      </c>
      <c r="F28" s="17">
        <v>9500</v>
      </c>
      <c r="G28" s="17">
        <v>1</v>
      </c>
      <c r="H28" s="17" t="s">
        <v>104</v>
      </c>
      <c r="I28" s="17"/>
      <c r="J28" s="17"/>
      <c r="K28" s="16"/>
      <c r="L28" s="16"/>
      <c r="M28" s="22"/>
      <c r="N28" s="22"/>
      <c r="O28" s="22">
        <f t="shared" si="0"/>
        <v>0</v>
      </c>
      <c r="P28" s="22">
        <f t="shared" si="1"/>
        <v>0</v>
      </c>
      <c r="Q28" s="28">
        <f t="shared" si="2"/>
        <v>0</v>
      </c>
    </row>
    <row r="29" spans="1:17" x14ac:dyDescent="0.25">
      <c r="A29" s="27">
        <v>28</v>
      </c>
      <c r="B29" s="20" t="s">
        <v>101</v>
      </c>
      <c r="C29" s="19" t="s">
        <v>35</v>
      </c>
      <c r="D29" s="19" t="s">
        <v>72</v>
      </c>
      <c r="E29" s="19" t="s">
        <v>106</v>
      </c>
      <c r="F29" s="20">
        <v>12000</v>
      </c>
      <c r="G29" s="17">
        <v>1</v>
      </c>
      <c r="H29" s="17" t="s">
        <v>103</v>
      </c>
      <c r="I29" s="20"/>
      <c r="J29" s="20"/>
      <c r="K29" s="16"/>
      <c r="L29" s="16"/>
      <c r="M29" s="22"/>
      <c r="N29" s="22"/>
      <c r="O29" s="22">
        <f t="shared" si="0"/>
        <v>0</v>
      </c>
      <c r="P29" s="22">
        <f t="shared" si="1"/>
        <v>0</v>
      </c>
      <c r="Q29" s="28">
        <f t="shared" si="2"/>
        <v>0</v>
      </c>
    </row>
    <row r="30" spans="1:17" x14ac:dyDescent="0.25">
      <c r="A30" s="27">
        <v>29</v>
      </c>
      <c r="B30" s="20" t="s">
        <v>102</v>
      </c>
      <c r="C30" s="19" t="s">
        <v>35</v>
      </c>
      <c r="D30" s="19" t="s">
        <v>72</v>
      </c>
      <c r="E30" s="19" t="s">
        <v>106</v>
      </c>
      <c r="F30" s="20">
        <v>21000</v>
      </c>
      <c r="G30" s="17">
        <v>1</v>
      </c>
      <c r="H30" s="17" t="s">
        <v>103</v>
      </c>
      <c r="I30" s="20"/>
      <c r="J30" s="20"/>
      <c r="K30" s="16"/>
      <c r="L30" s="16"/>
      <c r="M30" s="22"/>
      <c r="N30" s="22"/>
      <c r="O30" s="22">
        <f t="shared" si="0"/>
        <v>0</v>
      </c>
      <c r="P30" s="22">
        <f t="shared" si="1"/>
        <v>0</v>
      </c>
      <c r="Q30" s="28">
        <f t="shared" si="2"/>
        <v>0</v>
      </c>
    </row>
    <row r="31" spans="1:17" x14ac:dyDescent="0.25">
      <c r="A31" s="27">
        <v>30</v>
      </c>
      <c r="B31" s="18" t="s">
        <v>73</v>
      </c>
      <c r="C31" s="16" t="s">
        <v>35</v>
      </c>
      <c r="D31" s="16" t="s">
        <v>31</v>
      </c>
      <c r="E31" s="16" t="s">
        <v>107</v>
      </c>
      <c r="F31" s="18">
        <v>8400</v>
      </c>
      <c r="G31" s="17">
        <v>1</v>
      </c>
      <c r="H31" s="17" t="s">
        <v>104</v>
      </c>
      <c r="I31" s="18"/>
      <c r="J31" s="18"/>
      <c r="K31" s="16"/>
      <c r="L31" s="16"/>
      <c r="M31" s="22"/>
      <c r="N31" s="22"/>
      <c r="O31" s="22">
        <f t="shared" si="0"/>
        <v>0</v>
      </c>
      <c r="P31" s="22">
        <f t="shared" si="1"/>
        <v>0</v>
      </c>
      <c r="Q31" s="28">
        <f t="shared" si="2"/>
        <v>0</v>
      </c>
    </row>
    <row r="32" spans="1:17" x14ac:dyDescent="0.25">
      <c r="A32" s="27">
        <v>31</v>
      </c>
      <c r="B32" s="18" t="s">
        <v>74</v>
      </c>
      <c r="C32" s="16" t="s">
        <v>35</v>
      </c>
      <c r="D32" s="16" t="s">
        <v>75</v>
      </c>
      <c r="E32" s="19" t="s">
        <v>106</v>
      </c>
      <c r="F32" s="18">
        <v>8400</v>
      </c>
      <c r="G32" s="17">
        <v>1</v>
      </c>
      <c r="H32" s="17" t="s">
        <v>104</v>
      </c>
      <c r="I32" s="18"/>
      <c r="J32" s="18"/>
      <c r="K32" s="16"/>
      <c r="L32" s="16"/>
      <c r="M32" s="22"/>
      <c r="N32" s="22"/>
      <c r="O32" s="22">
        <f t="shared" si="0"/>
        <v>0</v>
      </c>
      <c r="P32" s="22">
        <f t="shared" si="1"/>
        <v>0</v>
      </c>
      <c r="Q32" s="28">
        <f t="shared" si="2"/>
        <v>0</v>
      </c>
    </row>
    <row r="33" spans="1:17" x14ac:dyDescent="0.25">
      <c r="A33" s="27">
        <v>32</v>
      </c>
      <c r="B33" s="18" t="s">
        <v>77</v>
      </c>
      <c r="C33" s="16" t="s">
        <v>35</v>
      </c>
      <c r="D33" s="16" t="s">
        <v>78</v>
      </c>
      <c r="E33" s="16" t="s">
        <v>106</v>
      </c>
      <c r="F33" s="18">
        <v>15000</v>
      </c>
      <c r="G33" s="17">
        <v>1</v>
      </c>
      <c r="H33" s="17" t="s">
        <v>103</v>
      </c>
      <c r="I33" s="18"/>
      <c r="J33" s="18"/>
      <c r="K33" s="16"/>
      <c r="L33" s="16"/>
      <c r="M33" s="22"/>
      <c r="N33" s="22"/>
      <c r="O33" s="22">
        <f t="shared" si="0"/>
        <v>0</v>
      </c>
      <c r="P33" s="22">
        <f t="shared" si="1"/>
        <v>0</v>
      </c>
      <c r="Q33" s="28">
        <f t="shared" si="2"/>
        <v>0</v>
      </c>
    </row>
    <row r="34" spans="1:17" x14ac:dyDescent="0.25">
      <c r="A34" s="27">
        <v>33</v>
      </c>
      <c r="B34" s="18" t="s">
        <v>79</v>
      </c>
      <c r="C34" s="16" t="s">
        <v>35</v>
      </c>
      <c r="D34" s="16" t="s">
        <v>66</v>
      </c>
      <c r="E34" s="16" t="s">
        <v>106</v>
      </c>
      <c r="F34" s="18">
        <v>8400</v>
      </c>
      <c r="G34" s="17">
        <v>1</v>
      </c>
      <c r="H34" s="17" t="s">
        <v>104</v>
      </c>
      <c r="I34" s="18"/>
      <c r="J34" s="18"/>
      <c r="K34" s="16"/>
      <c r="L34" s="16"/>
      <c r="M34" s="22"/>
      <c r="N34" s="22"/>
      <c r="O34" s="22">
        <f t="shared" ref="O34:O65" si="3">(M34+(N34*F34))*36</f>
        <v>0</v>
      </c>
      <c r="P34" s="22">
        <f t="shared" ref="P34:P65" si="4">O34*18%</f>
        <v>0</v>
      </c>
      <c r="Q34" s="28">
        <f t="shared" ref="Q34:Q65" si="5">O34+P34</f>
        <v>0</v>
      </c>
    </row>
    <row r="35" spans="1:17" x14ac:dyDescent="0.25">
      <c r="A35" s="27">
        <v>34</v>
      </c>
      <c r="B35" s="18" t="s">
        <v>80</v>
      </c>
      <c r="C35" s="16" t="s">
        <v>35</v>
      </c>
      <c r="D35" s="16" t="s">
        <v>71</v>
      </c>
      <c r="E35" s="16" t="s">
        <v>106</v>
      </c>
      <c r="F35" s="18">
        <v>7800</v>
      </c>
      <c r="G35" s="17">
        <v>1</v>
      </c>
      <c r="H35" s="17" t="s">
        <v>104</v>
      </c>
      <c r="I35" s="18"/>
      <c r="J35" s="18"/>
      <c r="K35" s="16"/>
      <c r="L35" s="16"/>
      <c r="M35" s="22"/>
      <c r="N35" s="22"/>
      <c r="O35" s="22">
        <f t="shared" si="3"/>
        <v>0</v>
      </c>
      <c r="P35" s="22">
        <f t="shared" si="4"/>
        <v>0</v>
      </c>
      <c r="Q35" s="28">
        <f t="shared" si="5"/>
        <v>0</v>
      </c>
    </row>
    <row r="36" spans="1:17" x14ac:dyDescent="0.25">
      <c r="A36" s="27">
        <v>35</v>
      </c>
      <c r="B36" s="18" t="s">
        <v>81</v>
      </c>
      <c r="C36" s="16" t="s">
        <v>35</v>
      </c>
      <c r="D36" s="16" t="s">
        <v>54</v>
      </c>
      <c r="E36" s="16" t="s">
        <v>107</v>
      </c>
      <c r="F36" s="18">
        <v>4200</v>
      </c>
      <c r="G36" s="17">
        <v>1</v>
      </c>
      <c r="H36" s="17" t="s">
        <v>104</v>
      </c>
      <c r="I36" s="18"/>
      <c r="J36" s="18"/>
      <c r="K36" s="16"/>
      <c r="L36" s="16"/>
      <c r="M36" s="22"/>
      <c r="N36" s="22"/>
      <c r="O36" s="22">
        <f t="shared" si="3"/>
        <v>0</v>
      </c>
      <c r="P36" s="22">
        <f t="shared" si="4"/>
        <v>0</v>
      </c>
      <c r="Q36" s="28">
        <f t="shared" si="5"/>
        <v>0</v>
      </c>
    </row>
    <row r="37" spans="1:17" x14ac:dyDescent="0.25">
      <c r="A37" s="27">
        <v>36</v>
      </c>
      <c r="B37" s="18" t="s">
        <v>82</v>
      </c>
      <c r="C37" s="16" t="s">
        <v>35</v>
      </c>
      <c r="D37" s="16" t="s">
        <v>31</v>
      </c>
      <c r="E37" s="16" t="s">
        <v>107</v>
      </c>
      <c r="F37" s="18">
        <v>8400</v>
      </c>
      <c r="G37" s="17">
        <v>1</v>
      </c>
      <c r="H37" s="17" t="s">
        <v>104</v>
      </c>
      <c r="I37" s="18"/>
      <c r="J37" s="18"/>
      <c r="K37" s="16"/>
      <c r="L37" s="16"/>
      <c r="M37" s="22"/>
      <c r="N37" s="22"/>
      <c r="O37" s="22">
        <f t="shared" si="3"/>
        <v>0</v>
      </c>
      <c r="P37" s="22">
        <f t="shared" si="4"/>
        <v>0</v>
      </c>
      <c r="Q37" s="28">
        <f t="shared" si="5"/>
        <v>0</v>
      </c>
    </row>
    <row r="38" spans="1:17" x14ac:dyDescent="0.25">
      <c r="A38" s="27">
        <v>37</v>
      </c>
      <c r="B38" s="18" t="s">
        <v>83</v>
      </c>
      <c r="C38" s="16" t="s">
        <v>35</v>
      </c>
      <c r="D38" s="16" t="s">
        <v>84</v>
      </c>
      <c r="E38" s="16" t="s">
        <v>107</v>
      </c>
      <c r="F38" s="18">
        <v>5000</v>
      </c>
      <c r="G38" s="17">
        <v>1</v>
      </c>
      <c r="H38" s="17" t="s">
        <v>104</v>
      </c>
      <c r="I38" s="18"/>
      <c r="J38" s="18"/>
      <c r="K38" s="16"/>
      <c r="L38" s="16"/>
      <c r="M38" s="22"/>
      <c r="N38" s="22"/>
      <c r="O38" s="22">
        <f t="shared" si="3"/>
        <v>0</v>
      </c>
      <c r="P38" s="22">
        <f t="shared" si="4"/>
        <v>0</v>
      </c>
      <c r="Q38" s="28">
        <f t="shared" si="5"/>
        <v>0</v>
      </c>
    </row>
    <row r="39" spans="1:17" x14ac:dyDescent="0.25">
      <c r="A39" s="27">
        <v>38</v>
      </c>
      <c r="B39" s="18" t="s">
        <v>85</v>
      </c>
      <c r="C39" s="16" t="s">
        <v>35</v>
      </c>
      <c r="D39" s="16" t="s">
        <v>56</v>
      </c>
      <c r="E39" s="16" t="s">
        <v>107</v>
      </c>
      <c r="F39" s="18">
        <v>8400</v>
      </c>
      <c r="G39" s="17">
        <v>1</v>
      </c>
      <c r="H39" s="17" t="s">
        <v>104</v>
      </c>
      <c r="I39" s="18"/>
      <c r="J39" s="18"/>
      <c r="K39" s="16"/>
      <c r="L39" s="16"/>
      <c r="M39" s="22"/>
      <c r="N39" s="22"/>
      <c r="O39" s="22">
        <f t="shared" si="3"/>
        <v>0</v>
      </c>
      <c r="P39" s="22">
        <f t="shared" si="4"/>
        <v>0</v>
      </c>
      <c r="Q39" s="28">
        <f t="shared" si="5"/>
        <v>0</v>
      </c>
    </row>
    <row r="40" spans="1:17" x14ac:dyDescent="0.25">
      <c r="A40" s="27">
        <v>39</v>
      </c>
      <c r="B40" s="18" t="s">
        <v>86</v>
      </c>
      <c r="C40" s="16" t="s">
        <v>35</v>
      </c>
      <c r="D40" s="16" t="s">
        <v>54</v>
      </c>
      <c r="E40" s="16" t="s">
        <v>107</v>
      </c>
      <c r="F40" s="18">
        <v>6000</v>
      </c>
      <c r="G40" s="17">
        <v>1</v>
      </c>
      <c r="H40" s="17" t="s">
        <v>104</v>
      </c>
      <c r="I40" s="18"/>
      <c r="J40" s="18"/>
      <c r="K40" s="16"/>
      <c r="L40" s="16"/>
      <c r="M40" s="22"/>
      <c r="N40" s="22"/>
      <c r="O40" s="22">
        <f t="shared" si="3"/>
        <v>0</v>
      </c>
      <c r="P40" s="22">
        <f t="shared" si="4"/>
        <v>0</v>
      </c>
      <c r="Q40" s="28">
        <f t="shared" si="5"/>
        <v>0</v>
      </c>
    </row>
    <row r="41" spans="1:17" x14ac:dyDescent="0.25">
      <c r="A41" s="27">
        <v>40</v>
      </c>
      <c r="B41" s="18" t="s">
        <v>87</v>
      </c>
      <c r="C41" s="16" t="s">
        <v>35</v>
      </c>
      <c r="D41" s="16" t="s">
        <v>43</v>
      </c>
      <c r="E41" s="16" t="s">
        <v>107</v>
      </c>
      <c r="F41" s="18">
        <v>8400</v>
      </c>
      <c r="G41" s="17">
        <v>1</v>
      </c>
      <c r="H41" s="17" t="s">
        <v>104</v>
      </c>
      <c r="I41" s="18"/>
      <c r="J41" s="18"/>
      <c r="K41" s="16"/>
      <c r="L41" s="16"/>
      <c r="M41" s="22"/>
      <c r="N41" s="22"/>
      <c r="O41" s="22">
        <f t="shared" si="3"/>
        <v>0</v>
      </c>
      <c r="P41" s="22">
        <f t="shared" si="4"/>
        <v>0</v>
      </c>
      <c r="Q41" s="28">
        <f t="shared" si="5"/>
        <v>0</v>
      </c>
    </row>
    <row r="42" spans="1:17" x14ac:dyDescent="0.25">
      <c r="A42" s="27">
        <v>41</v>
      </c>
      <c r="B42" s="29" t="s">
        <v>32</v>
      </c>
      <c r="C42" s="30" t="s">
        <v>35</v>
      </c>
      <c r="D42" s="30" t="s">
        <v>75</v>
      </c>
      <c r="E42" s="16" t="s">
        <v>107</v>
      </c>
      <c r="F42" s="31">
        <v>21000</v>
      </c>
      <c r="G42" s="17">
        <v>1</v>
      </c>
      <c r="H42" s="17" t="s">
        <v>103</v>
      </c>
      <c r="I42" s="31"/>
      <c r="J42" s="31"/>
      <c r="K42" s="21"/>
      <c r="L42" s="21"/>
      <c r="M42" s="22"/>
      <c r="N42" s="22"/>
      <c r="O42" s="22">
        <f t="shared" si="3"/>
        <v>0</v>
      </c>
      <c r="P42" s="22">
        <f t="shared" si="4"/>
        <v>0</v>
      </c>
      <c r="Q42" s="28">
        <f t="shared" si="5"/>
        <v>0</v>
      </c>
    </row>
    <row r="43" spans="1:17" x14ac:dyDescent="0.25">
      <c r="A43" s="27">
        <v>42</v>
      </c>
      <c r="B43" s="29" t="s">
        <v>58</v>
      </c>
      <c r="C43" s="30" t="s">
        <v>35</v>
      </c>
      <c r="D43" s="30" t="s">
        <v>84</v>
      </c>
      <c r="E43" s="16" t="s">
        <v>107</v>
      </c>
      <c r="F43" s="20">
        <v>21000</v>
      </c>
      <c r="G43" s="17">
        <v>1</v>
      </c>
      <c r="H43" s="17" t="s">
        <v>103</v>
      </c>
      <c r="I43" s="20"/>
      <c r="J43" s="20"/>
      <c r="K43" s="21"/>
      <c r="L43" s="21"/>
      <c r="M43" s="22"/>
      <c r="N43" s="22"/>
      <c r="O43" s="22">
        <f t="shared" si="3"/>
        <v>0</v>
      </c>
      <c r="P43" s="22">
        <f t="shared" si="4"/>
        <v>0</v>
      </c>
      <c r="Q43" s="28">
        <f t="shared" si="5"/>
        <v>0</v>
      </c>
    </row>
    <row r="44" spans="1:17" x14ac:dyDescent="0.25">
      <c r="A44" s="27">
        <v>43</v>
      </c>
      <c r="B44" s="29" t="s">
        <v>74</v>
      </c>
      <c r="C44" s="30" t="s">
        <v>35</v>
      </c>
      <c r="D44" s="30" t="s">
        <v>88</v>
      </c>
      <c r="E44" s="19" t="s">
        <v>106</v>
      </c>
      <c r="F44" s="20">
        <v>21000</v>
      </c>
      <c r="G44" s="17">
        <v>1</v>
      </c>
      <c r="H44" s="17" t="s">
        <v>103</v>
      </c>
      <c r="I44" s="20"/>
      <c r="J44" s="20"/>
      <c r="K44" s="21"/>
      <c r="L44" s="21"/>
      <c r="M44" s="22"/>
      <c r="N44" s="22"/>
      <c r="O44" s="22">
        <f t="shared" si="3"/>
        <v>0</v>
      </c>
      <c r="P44" s="22">
        <f t="shared" si="4"/>
        <v>0</v>
      </c>
      <c r="Q44" s="28">
        <f t="shared" si="5"/>
        <v>0</v>
      </c>
    </row>
    <row r="45" spans="1:17" x14ac:dyDescent="0.25">
      <c r="A45" s="27">
        <v>44</v>
      </c>
      <c r="B45" s="29" t="s">
        <v>45</v>
      </c>
      <c r="C45" s="30" t="s">
        <v>35</v>
      </c>
      <c r="D45" s="30" t="s">
        <v>89</v>
      </c>
      <c r="E45" s="16" t="s">
        <v>107</v>
      </c>
      <c r="F45" s="32">
        <v>21000</v>
      </c>
      <c r="G45" s="17">
        <v>1</v>
      </c>
      <c r="H45" s="17" t="s">
        <v>103</v>
      </c>
      <c r="I45" s="32"/>
      <c r="J45" s="32"/>
      <c r="K45" s="21"/>
      <c r="L45" s="21"/>
      <c r="M45" s="22"/>
      <c r="N45" s="22"/>
      <c r="O45" s="22">
        <f t="shared" si="3"/>
        <v>0</v>
      </c>
      <c r="P45" s="22">
        <f t="shared" si="4"/>
        <v>0</v>
      </c>
      <c r="Q45" s="22">
        <f t="shared" si="5"/>
        <v>0</v>
      </c>
    </row>
    <row r="46" spans="1:17" x14ac:dyDescent="0.25">
      <c r="A46" s="27">
        <v>45</v>
      </c>
      <c r="B46" s="29" t="s">
        <v>59</v>
      </c>
      <c r="C46" s="30" t="s">
        <v>35</v>
      </c>
      <c r="D46" s="30" t="s">
        <v>60</v>
      </c>
      <c r="E46" s="16" t="s">
        <v>107</v>
      </c>
      <c r="F46" s="32">
        <v>21000</v>
      </c>
      <c r="G46" s="17">
        <v>1</v>
      </c>
      <c r="H46" s="17" t="s">
        <v>103</v>
      </c>
      <c r="I46" s="32"/>
      <c r="J46" s="32"/>
      <c r="K46" s="21"/>
      <c r="L46" s="21"/>
      <c r="M46" s="22"/>
      <c r="N46" s="22"/>
      <c r="O46" s="22">
        <f t="shared" si="3"/>
        <v>0</v>
      </c>
      <c r="P46" s="22">
        <f t="shared" si="4"/>
        <v>0</v>
      </c>
      <c r="Q46" s="22">
        <f t="shared" si="5"/>
        <v>0</v>
      </c>
    </row>
    <row r="47" spans="1:17" x14ac:dyDescent="0.25">
      <c r="A47" s="27">
        <v>46</v>
      </c>
      <c r="B47" s="29" t="s">
        <v>83</v>
      </c>
      <c r="C47" s="30" t="s">
        <v>35</v>
      </c>
      <c r="D47" s="30" t="s">
        <v>84</v>
      </c>
      <c r="E47" s="16" t="s">
        <v>107</v>
      </c>
      <c r="F47" s="32">
        <v>21000</v>
      </c>
      <c r="G47" s="17">
        <v>1</v>
      </c>
      <c r="H47" s="17" t="s">
        <v>103</v>
      </c>
      <c r="I47" s="32"/>
      <c r="J47" s="32"/>
      <c r="K47" s="21"/>
      <c r="L47" s="21"/>
      <c r="M47" s="22"/>
      <c r="N47" s="22"/>
      <c r="O47" s="22">
        <f t="shared" si="3"/>
        <v>0</v>
      </c>
      <c r="P47" s="22">
        <f t="shared" si="4"/>
        <v>0</v>
      </c>
      <c r="Q47" s="22">
        <f t="shared" si="5"/>
        <v>0</v>
      </c>
    </row>
    <row r="48" spans="1:17" x14ac:dyDescent="0.25">
      <c r="A48" s="27">
        <v>47</v>
      </c>
      <c r="B48" s="29" t="s">
        <v>65</v>
      </c>
      <c r="C48" s="30" t="s">
        <v>35</v>
      </c>
      <c r="D48" s="30" t="s">
        <v>66</v>
      </c>
      <c r="E48" s="16" t="s">
        <v>107</v>
      </c>
      <c r="F48" s="32">
        <v>21000</v>
      </c>
      <c r="G48" s="17">
        <v>1</v>
      </c>
      <c r="H48" s="17" t="s">
        <v>103</v>
      </c>
      <c r="I48" s="32"/>
      <c r="J48" s="32"/>
      <c r="K48" s="21"/>
      <c r="L48" s="21"/>
      <c r="M48" s="22"/>
      <c r="N48" s="22"/>
      <c r="O48" s="22">
        <f t="shared" si="3"/>
        <v>0</v>
      </c>
      <c r="P48" s="22">
        <f t="shared" si="4"/>
        <v>0</v>
      </c>
      <c r="Q48" s="22">
        <f t="shared" si="5"/>
        <v>0</v>
      </c>
    </row>
    <row r="49" spans="1:17" x14ac:dyDescent="0.25">
      <c r="A49" s="27">
        <v>48</v>
      </c>
      <c r="B49" s="29" t="s">
        <v>67</v>
      </c>
      <c r="C49" s="30" t="s">
        <v>35</v>
      </c>
      <c r="D49" s="30" t="s">
        <v>68</v>
      </c>
      <c r="E49" s="16" t="s">
        <v>107</v>
      </c>
      <c r="F49" s="32">
        <v>21000</v>
      </c>
      <c r="G49" s="17">
        <v>1</v>
      </c>
      <c r="H49" s="17" t="s">
        <v>103</v>
      </c>
      <c r="I49" s="32"/>
      <c r="J49" s="32"/>
      <c r="K49" s="21"/>
      <c r="L49" s="21"/>
      <c r="M49" s="22"/>
      <c r="N49" s="22"/>
      <c r="O49" s="22">
        <f t="shared" si="3"/>
        <v>0</v>
      </c>
      <c r="P49" s="22">
        <f t="shared" si="4"/>
        <v>0</v>
      </c>
      <c r="Q49" s="22">
        <f t="shared" si="5"/>
        <v>0</v>
      </c>
    </row>
    <row r="50" spans="1:17" x14ac:dyDescent="0.25">
      <c r="A50" s="27">
        <v>49</v>
      </c>
      <c r="B50" s="29" t="s">
        <v>51</v>
      </c>
      <c r="C50" s="30" t="s">
        <v>35</v>
      </c>
      <c r="D50" s="30" t="s">
        <v>52</v>
      </c>
      <c r="E50" s="16" t="s">
        <v>107</v>
      </c>
      <c r="F50" s="32">
        <v>21000</v>
      </c>
      <c r="G50" s="17">
        <v>1</v>
      </c>
      <c r="H50" s="17" t="s">
        <v>103</v>
      </c>
      <c r="I50" s="32"/>
      <c r="J50" s="32"/>
      <c r="K50" s="21"/>
      <c r="L50" s="21"/>
      <c r="M50" s="22"/>
      <c r="N50" s="22"/>
      <c r="O50" s="22">
        <f t="shared" si="3"/>
        <v>0</v>
      </c>
      <c r="P50" s="22">
        <f t="shared" si="4"/>
        <v>0</v>
      </c>
      <c r="Q50" s="22">
        <f t="shared" si="5"/>
        <v>0</v>
      </c>
    </row>
    <row r="51" spans="1:17" x14ac:dyDescent="0.25">
      <c r="A51" s="27">
        <v>50</v>
      </c>
      <c r="B51" s="29" t="s">
        <v>90</v>
      </c>
      <c r="C51" s="30" t="s">
        <v>35</v>
      </c>
      <c r="D51" s="30" t="s">
        <v>88</v>
      </c>
      <c r="E51" s="16" t="s">
        <v>105</v>
      </c>
      <c r="F51" s="32">
        <v>21000</v>
      </c>
      <c r="G51" s="17">
        <v>1</v>
      </c>
      <c r="H51" s="17" t="s">
        <v>103</v>
      </c>
      <c r="I51" s="32"/>
      <c r="J51" s="32"/>
      <c r="K51" s="21"/>
      <c r="L51" s="21"/>
      <c r="M51" s="22"/>
      <c r="N51" s="22"/>
      <c r="O51" s="22">
        <f t="shared" si="3"/>
        <v>0</v>
      </c>
      <c r="P51" s="22">
        <f t="shared" si="4"/>
        <v>0</v>
      </c>
      <c r="Q51" s="22">
        <f t="shared" si="5"/>
        <v>0</v>
      </c>
    </row>
    <row r="52" spans="1:17" x14ac:dyDescent="0.25">
      <c r="A52" s="27">
        <v>51</v>
      </c>
      <c r="B52" s="29" t="s">
        <v>80</v>
      </c>
      <c r="C52" s="30" t="s">
        <v>35</v>
      </c>
      <c r="D52" s="30" t="s">
        <v>71</v>
      </c>
      <c r="E52" s="19" t="s">
        <v>106</v>
      </c>
      <c r="F52" s="32">
        <v>21000</v>
      </c>
      <c r="G52" s="17">
        <v>1</v>
      </c>
      <c r="H52" s="17" t="s">
        <v>103</v>
      </c>
      <c r="I52" s="32"/>
      <c r="J52" s="32"/>
      <c r="K52" s="21"/>
      <c r="L52" s="21"/>
      <c r="M52" s="22"/>
      <c r="N52" s="22"/>
      <c r="O52" s="22">
        <f t="shared" si="3"/>
        <v>0</v>
      </c>
      <c r="P52" s="22">
        <f t="shared" si="4"/>
        <v>0</v>
      </c>
      <c r="Q52" s="22">
        <f t="shared" si="5"/>
        <v>0</v>
      </c>
    </row>
    <row r="53" spans="1:17" x14ac:dyDescent="0.25">
      <c r="A53" s="27">
        <v>52</v>
      </c>
      <c r="B53" s="29" t="s">
        <v>48</v>
      </c>
      <c r="C53" s="30" t="s">
        <v>35</v>
      </c>
      <c r="D53" s="30" t="s">
        <v>47</v>
      </c>
      <c r="E53" s="16" t="s">
        <v>107</v>
      </c>
      <c r="F53" s="32">
        <v>21000</v>
      </c>
      <c r="G53" s="17">
        <v>1</v>
      </c>
      <c r="H53" s="17" t="s">
        <v>103</v>
      </c>
      <c r="I53" s="32"/>
      <c r="J53" s="32"/>
      <c r="K53" s="21"/>
      <c r="L53" s="21"/>
      <c r="M53" s="22"/>
      <c r="N53" s="22"/>
      <c r="O53" s="22">
        <f t="shared" si="3"/>
        <v>0</v>
      </c>
      <c r="P53" s="22">
        <f t="shared" si="4"/>
        <v>0</v>
      </c>
      <c r="Q53" s="22">
        <f t="shared" si="5"/>
        <v>0</v>
      </c>
    </row>
    <row r="54" spans="1:17" x14ac:dyDescent="0.25">
      <c r="A54" s="27">
        <v>53</v>
      </c>
      <c r="B54" s="29" t="s">
        <v>87</v>
      </c>
      <c r="C54" s="30" t="s">
        <v>35</v>
      </c>
      <c r="D54" s="30" t="s">
        <v>43</v>
      </c>
      <c r="E54" s="16" t="s">
        <v>107</v>
      </c>
      <c r="F54" s="32">
        <v>21000</v>
      </c>
      <c r="G54" s="17">
        <v>1</v>
      </c>
      <c r="H54" s="17" t="s">
        <v>103</v>
      </c>
      <c r="I54" s="32"/>
      <c r="J54" s="32"/>
      <c r="K54" s="21"/>
      <c r="L54" s="21"/>
      <c r="M54" s="22"/>
      <c r="N54" s="22"/>
      <c r="O54" s="22">
        <f t="shared" si="3"/>
        <v>0</v>
      </c>
      <c r="P54" s="22">
        <f t="shared" si="4"/>
        <v>0</v>
      </c>
      <c r="Q54" s="22">
        <f t="shared" si="5"/>
        <v>0</v>
      </c>
    </row>
    <row r="55" spans="1:17" x14ac:dyDescent="0.25">
      <c r="A55" s="27">
        <v>54</v>
      </c>
      <c r="B55" s="29" t="s">
        <v>40</v>
      </c>
      <c r="C55" s="30" t="s">
        <v>35</v>
      </c>
      <c r="D55" s="30" t="s">
        <v>41</v>
      </c>
      <c r="E55" s="16" t="s">
        <v>107</v>
      </c>
      <c r="F55" s="32">
        <v>21000</v>
      </c>
      <c r="G55" s="17">
        <v>1</v>
      </c>
      <c r="H55" s="17" t="s">
        <v>103</v>
      </c>
      <c r="I55" s="32"/>
      <c r="J55" s="32"/>
      <c r="K55" s="21"/>
      <c r="L55" s="21"/>
      <c r="M55" s="22"/>
      <c r="N55" s="22"/>
      <c r="O55" s="22">
        <f t="shared" si="3"/>
        <v>0</v>
      </c>
      <c r="P55" s="22">
        <f t="shared" si="4"/>
        <v>0</v>
      </c>
      <c r="Q55" s="22">
        <f t="shared" si="5"/>
        <v>0</v>
      </c>
    </row>
    <row r="56" spans="1:17" x14ac:dyDescent="0.25">
      <c r="A56" s="27">
        <v>55</v>
      </c>
      <c r="B56" s="29" t="s">
        <v>53</v>
      </c>
      <c r="C56" s="30" t="s">
        <v>35</v>
      </c>
      <c r="D56" s="30" t="s">
        <v>54</v>
      </c>
      <c r="E56" s="16" t="s">
        <v>107</v>
      </c>
      <c r="F56" s="32">
        <v>21000</v>
      </c>
      <c r="G56" s="17">
        <v>1</v>
      </c>
      <c r="H56" s="17" t="s">
        <v>103</v>
      </c>
      <c r="I56" s="32"/>
      <c r="J56" s="32"/>
      <c r="K56" s="21"/>
      <c r="L56" s="21"/>
      <c r="M56" s="22"/>
      <c r="N56" s="22"/>
      <c r="O56" s="22">
        <f t="shared" si="3"/>
        <v>0</v>
      </c>
      <c r="P56" s="22">
        <f t="shared" si="4"/>
        <v>0</v>
      </c>
      <c r="Q56" s="22">
        <f t="shared" si="5"/>
        <v>0</v>
      </c>
    </row>
    <row r="57" spans="1:17" x14ac:dyDescent="0.25">
      <c r="A57" s="27">
        <v>56</v>
      </c>
      <c r="B57" s="29" t="s">
        <v>61</v>
      </c>
      <c r="C57" s="30" t="s">
        <v>35</v>
      </c>
      <c r="D57" s="30" t="s">
        <v>62</v>
      </c>
      <c r="E57" s="16" t="s">
        <v>107</v>
      </c>
      <c r="F57" s="32">
        <v>21000</v>
      </c>
      <c r="G57" s="17">
        <v>1</v>
      </c>
      <c r="H57" s="17" t="s">
        <v>103</v>
      </c>
      <c r="I57" s="32"/>
      <c r="J57" s="32"/>
      <c r="K57" s="21"/>
      <c r="L57" s="21"/>
      <c r="M57" s="22"/>
      <c r="N57" s="22"/>
      <c r="O57" s="22">
        <f t="shared" si="3"/>
        <v>0</v>
      </c>
      <c r="P57" s="22">
        <f t="shared" si="4"/>
        <v>0</v>
      </c>
      <c r="Q57" s="22">
        <f t="shared" si="5"/>
        <v>0</v>
      </c>
    </row>
    <row r="58" spans="1:17" x14ac:dyDescent="0.25">
      <c r="A58" s="27">
        <v>57</v>
      </c>
      <c r="B58" s="29" t="s">
        <v>91</v>
      </c>
      <c r="C58" s="30" t="s">
        <v>35</v>
      </c>
      <c r="D58" s="30" t="s">
        <v>89</v>
      </c>
      <c r="E58" s="16" t="s">
        <v>107</v>
      </c>
      <c r="F58" s="32">
        <v>21000</v>
      </c>
      <c r="G58" s="17">
        <v>1</v>
      </c>
      <c r="H58" s="17" t="s">
        <v>103</v>
      </c>
      <c r="I58" s="32"/>
      <c r="J58" s="32"/>
      <c r="K58" s="21"/>
      <c r="L58" s="21"/>
      <c r="M58" s="22"/>
      <c r="N58" s="22"/>
      <c r="O58" s="22">
        <f t="shared" si="3"/>
        <v>0</v>
      </c>
      <c r="P58" s="22">
        <f t="shared" si="4"/>
        <v>0</v>
      </c>
      <c r="Q58" s="22">
        <f t="shared" si="5"/>
        <v>0</v>
      </c>
    </row>
    <row r="59" spans="1:17" x14ac:dyDescent="0.25">
      <c r="A59" s="27">
        <v>58</v>
      </c>
      <c r="B59" s="29" t="s">
        <v>82</v>
      </c>
      <c r="C59" s="30" t="s">
        <v>35</v>
      </c>
      <c r="D59" s="30" t="s">
        <v>31</v>
      </c>
      <c r="E59" s="16" t="s">
        <v>107</v>
      </c>
      <c r="F59" s="32">
        <v>21000</v>
      </c>
      <c r="G59" s="17">
        <v>1</v>
      </c>
      <c r="H59" s="17" t="s">
        <v>103</v>
      </c>
      <c r="I59" s="32"/>
      <c r="J59" s="32"/>
      <c r="K59" s="21"/>
      <c r="L59" s="21"/>
      <c r="M59" s="22"/>
      <c r="N59" s="22"/>
      <c r="O59" s="22">
        <f t="shared" si="3"/>
        <v>0</v>
      </c>
      <c r="P59" s="22">
        <f t="shared" si="4"/>
        <v>0</v>
      </c>
      <c r="Q59" s="22">
        <f t="shared" si="5"/>
        <v>0</v>
      </c>
    </row>
    <row r="60" spans="1:17" x14ac:dyDescent="0.25">
      <c r="A60" s="27">
        <v>59</v>
      </c>
      <c r="B60" s="29" t="s">
        <v>55</v>
      </c>
      <c r="C60" s="30" t="s">
        <v>35</v>
      </c>
      <c r="D60" s="30" t="s">
        <v>56</v>
      </c>
      <c r="E60" s="16" t="s">
        <v>107</v>
      </c>
      <c r="F60" s="32">
        <v>21000</v>
      </c>
      <c r="G60" s="17">
        <v>1</v>
      </c>
      <c r="H60" s="17" t="s">
        <v>103</v>
      </c>
      <c r="I60" s="32"/>
      <c r="J60" s="32"/>
      <c r="K60" s="21"/>
      <c r="L60" s="21"/>
      <c r="M60" s="22"/>
      <c r="N60" s="22"/>
      <c r="O60" s="22">
        <f t="shared" si="3"/>
        <v>0</v>
      </c>
      <c r="P60" s="22">
        <f t="shared" si="4"/>
        <v>0</v>
      </c>
      <c r="Q60" s="22">
        <f t="shared" si="5"/>
        <v>0</v>
      </c>
    </row>
    <row r="61" spans="1:17" x14ac:dyDescent="0.25">
      <c r="A61" s="27">
        <v>60</v>
      </c>
      <c r="B61" s="29" t="s">
        <v>73</v>
      </c>
      <c r="C61" s="30" t="s">
        <v>35</v>
      </c>
      <c r="D61" s="30" t="s">
        <v>31</v>
      </c>
      <c r="E61" s="16" t="s">
        <v>107</v>
      </c>
      <c r="F61" s="32">
        <v>21000</v>
      </c>
      <c r="G61" s="17">
        <v>1</v>
      </c>
      <c r="H61" s="17" t="s">
        <v>103</v>
      </c>
      <c r="I61" s="32"/>
      <c r="J61" s="32"/>
      <c r="K61" s="21"/>
      <c r="L61" s="21"/>
      <c r="M61" s="22"/>
      <c r="N61" s="22"/>
      <c r="O61" s="22">
        <f t="shared" si="3"/>
        <v>0</v>
      </c>
      <c r="P61" s="22">
        <f t="shared" si="4"/>
        <v>0</v>
      </c>
      <c r="Q61" s="22">
        <f t="shared" si="5"/>
        <v>0</v>
      </c>
    </row>
    <row r="62" spans="1:17" x14ac:dyDescent="0.25">
      <c r="A62" s="27">
        <v>61</v>
      </c>
      <c r="B62" s="29" t="s">
        <v>63</v>
      </c>
      <c r="C62" s="30" t="s">
        <v>35</v>
      </c>
      <c r="D62" s="30" t="s">
        <v>64</v>
      </c>
      <c r="E62" s="16" t="s">
        <v>107</v>
      </c>
      <c r="F62" s="32">
        <v>21000</v>
      </c>
      <c r="G62" s="17">
        <v>1</v>
      </c>
      <c r="H62" s="17" t="s">
        <v>103</v>
      </c>
      <c r="I62" s="32"/>
      <c r="J62" s="32"/>
      <c r="K62" s="21"/>
      <c r="L62" s="21"/>
      <c r="M62" s="22"/>
      <c r="N62" s="22"/>
      <c r="O62" s="22">
        <f t="shared" si="3"/>
        <v>0</v>
      </c>
      <c r="P62" s="22">
        <f t="shared" si="4"/>
        <v>0</v>
      </c>
      <c r="Q62" s="22">
        <f t="shared" si="5"/>
        <v>0</v>
      </c>
    </row>
    <row r="63" spans="1:17" x14ac:dyDescent="0.25">
      <c r="A63" s="27">
        <v>62</v>
      </c>
      <c r="B63" s="29" t="s">
        <v>57</v>
      </c>
      <c r="C63" s="30" t="s">
        <v>35</v>
      </c>
      <c r="D63" s="30" t="s">
        <v>54</v>
      </c>
      <c r="E63" s="16" t="s">
        <v>107</v>
      </c>
      <c r="F63" s="32">
        <v>21000</v>
      </c>
      <c r="G63" s="17">
        <v>1</v>
      </c>
      <c r="H63" s="17" t="s">
        <v>103</v>
      </c>
      <c r="I63" s="32"/>
      <c r="J63" s="32"/>
      <c r="K63" s="21"/>
      <c r="L63" s="21"/>
      <c r="M63" s="22"/>
      <c r="N63" s="22"/>
      <c r="O63" s="22">
        <f t="shared" si="3"/>
        <v>0</v>
      </c>
      <c r="P63" s="22">
        <f t="shared" si="4"/>
        <v>0</v>
      </c>
      <c r="Q63" s="22">
        <f t="shared" si="5"/>
        <v>0</v>
      </c>
    </row>
    <row r="64" spans="1:17" x14ac:dyDescent="0.25">
      <c r="A64" s="27">
        <v>63</v>
      </c>
      <c r="B64" s="29" t="s">
        <v>44</v>
      </c>
      <c r="C64" s="30" t="s">
        <v>35</v>
      </c>
      <c r="D64" s="30" t="s">
        <v>43</v>
      </c>
      <c r="E64" s="16" t="s">
        <v>107</v>
      </c>
      <c r="F64" s="32">
        <v>21000</v>
      </c>
      <c r="G64" s="17">
        <v>1</v>
      </c>
      <c r="H64" s="17" t="s">
        <v>103</v>
      </c>
      <c r="I64" s="32"/>
      <c r="J64" s="32"/>
      <c r="K64" s="21"/>
      <c r="L64" s="21"/>
      <c r="M64" s="22"/>
      <c r="N64" s="22"/>
      <c r="O64" s="22">
        <f t="shared" si="3"/>
        <v>0</v>
      </c>
      <c r="P64" s="22">
        <f t="shared" si="4"/>
        <v>0</v>
      </c>
      <c r="Q64" s="22">
        <f t="shared" si="5"/>
        <v>0</v>
      </c>
    </row>
    <row r="65" spans="1:17" x14ac:dyDescent="0.25">
      <c r="A65" s="27">
        <v>64</v>
      </c>
      <c r="B65" s="29" t="s">
        <v>36</v>
      </c>
      <c r="C65" s="30" t="s">
        <v>35</v>
      </c>
      <c r="D65" s="30" t="s">
        <v>31</v>
      </c>
      <c r="E65" s="16" t="s">
        <v>107</v>
      </c>
      <c r="F65" s="32">
        <v>21000</v>
      </c>
      <c r="G65" s="17">
        <v>1</v>
      </c>
      <c r="H65" s="17" t="s">
        <v>103</v>
      </c>
      <c r="I65" s="32"/>
      <c r="J65" s="32"/>
      <c r="K65" s="21"/>
      <c r="L65" s="21"/>
      <c r="M65" s="22"/>
      <c r="N65" s="22"/>
      <c r="O65" s="22">
        <f t="shared" si="3"/>
        <v>0</v>
      </c>
      <c r="P65" s="22">
        <f t="shared" si="4"/>
        <v>0</v>
      </c>
      <c r="Q65" s="22">
        <f t="shared" si="5"/>
        <v>0</v>
      </c>
    </row>
    <row r="66" spans="1:17" x14ac:dyDescent="0.25">
      <c r="A66" s="27">
        <v>65</v>
      </c>
      <c r="B66" s="29" t="s">
        <v>92</v>
      </c>
      <c r="C66" s="30" t="s">
        <v>35</v>
      </c>
      <c r="D66" s="30" t="s">
        <v>71</v>
      </c>
      <c r="E66" s="16" t="s">
        <v>107</v>
      </c>
      <c r="F66" s="32">
        <v>21000</v>
      </c>
      <c r="G66" s="17">
        <v>1</v>
      </c>
      <c r="H66" s="17" t="s">
        <v>103</v>
      </c>
      <c r="I66" s="32"/>
      <c r="J66" s="32"/>
      <c r="K66" s="21"/>
      <c r="L66" s="21"/>
      <c r="M66" s="22"/>
      <c r="N66" s="22"/>
      <c r="O66" s="22">
        <f t="shared" ref="O66:O97" si="6">(M66+(N66*F66))*36</f>
        <v>0</v>
      </c>
      <c r="P66" s="22">
        <f t="shared" ref="P66:P97" si="7">O66*18%</f>
        <v>0</v>
      </c>
      <c r="Q66" s="22">
        <f t="shared" ref="Q66:Q97" si="8">O66+P66</f>
        <v>0</v>
      </c>
    </row>
    <row r="68" spans="1:17" x14ac:dyDescent="0.25">
      <c r="B68" s="33" t="s">
        <v>95</v>
      </c>
    </row>
    <row r="69" spans="1:17" x14ac:dyDescent="0.25">
      <c r="B69" s="33" t="s">
        <v>99</v>
      </c>
    </row>
    <row r="70" spans="1:17" x14ac:dyDescent="0.25">
      <c r="B70" s="33" t="s">
        <v>100</v>
      </c>
    </row>
    <row r="71" spans="1:17" x14ac:dyDescent="0.25">
      <c r="B71" s="33" t="s">
        <v>108</v>
      </c>
    </row>
  </sheetData>
  <sortState ref="A2:Q66">
    <sortCondition ref="A1"/>
  </sortState>
  <pageMargins left="0.7" right="0.7" top="0.75" bottom="0.75" header="0.3" footer="0.3"/>
  <pageSetup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Important Instructions</vt:lpstr>
      <vt:lpstr>Cost Summary</vt:lpstr>
      <vt:lpstr>'Cost Summary'!Print_Area</vt:lpstr>
      <vt:lpstr>'Important Instructions'!Print_Area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Milind Kadam</cp:lastModifiedBy>
  <cp:revision/>
  <dcterms:created xsi:type="dcterms:W3CDTF">2018-02-11T14:04:26Z</dcterms:created>
  <dcterms:modified xsi:type="dcterms:W3CDTF">2019-05-29T11:24:11Z</dcterms:modified>
  <cp:category/>
  <cp:contentStatus/>
</cp:coreProperties>
</file>